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545" windowWidth="13920" windowHeight="13020" tabRatio="14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<sst xmlns="http://schemas.openxmlformats.org/spreadsheetml/2006/main" count="165" uniqueCount="72">
  <si>
    <t>NÁZEV</t>
  </si>
  <si>
    <t>POPIS</t>
  </si>
  <si>
    <t>M.J.</t>
  </si>
  <si>
    <t>POČET</t>
  </si>
  <si>
    <t>cena/MJ bez DPH 21</t>
  </si>
  <si>
    <t>celkem bez DPH</t>
  </si>
  <si>
    <t>hod</t>
  </si>
  <si>
    <t>SKRÝVKA ORNICE</t>
  </si>
  <si>
    <t>m2</t>
  </si>
  <si>
    <t>herní prvek</t>
  </si>
  <si>
    <t>ks</t>
  </si>
  <si>
    <t>doprava</t>
  </si>
  <si>
    <t>ruční výkop a instalace</t>
  </si>
  <si>
    <t>materiál</t>
  </si>
  <si>
    <t>instalace</t>
  </si>
  <si>
    <t>mb</t>
  </si>
  <si>
    <t>VÁHY</t>
  </si>
  <si>
    <t>celkem za prvek bez DPH</t>
  </si>
  <si>
    <t>DPH 21%</t>
  </si>
  <si>
    <t>celkem  s DPH</t>
  </si>
  <si>
    <t xml:space="preserve"> KLADINOVÉ HOUPAČKY </t>
  </si>
  <si>
    <t xml:space="preserve">LAVICE KOLEM STROMU </t>
  </si>
  <si>
    <t xml:space="preserve"> SÍTA</t>
  </si>
  <si>
    <t xml:space="preserve"> TROJHRAZDA</t>
  </si>
  <si>
    <t>MOSTOVÁ PROLÍZKA</t>
  </si>
  <si>
    <t xml:space="preserve"> DIDAKTICKÝ PLOT </t>
  </si>
  <si>
    <t xml:space="preserve">MALOVACÍ TABULE </t>
  </si>
  <si>
    <t xml:space="preserve"> DIDAKTICKÉ PANELY </t>
  </si>
  <si>
    <t xml:space="preserve"> ZAHRÁDKOVÝ DOMEČEK </t>
  </si>
  <si>
    <t xml:space="preserve">DIVOKÝ SVAH </t>
  </si>
  <si>
    <t>VODNÍ SVĚT</t>
  </si>
  <si>
    <t>VODNÍ STRUŽKA</t>
  </si>
  <si>
    <t>MOSTEK</t>
  </si>
  <si>
    <t>kpl</t>
  </si>
  <si>
    <t xml:space="preserve">ŽIVÝ PLOT </t>
  </si>
  <si>
    <t>HOUPADLA</t>
  </si>
  <si>
    <t xml:space="preserve">doprava </t>
  </si>
  <si>
    <t>osazení a instalace</t>
  </si>
  <si>
    <t>prvek dalekohled</t>
  </si>
  <si>
    <t>zvonice</t>
  </si>
  <si>
    <t xml:space="preserve">slunečník </t>
  </si>
  <si>
    <t xml:space="preserve"> thůje</t>
  </si>
  <si>
    <t>sustrát</t>
  </si>
  <si>
    <t>m3</t>
  </si>
  <si>
    <t>břečťany</t>
  </si>
  <si>
    <t>doprava materiálu posypového a dopadové plochy</t>
  </si>
  <si>
    <t>chůdy</t>
  </si>
  <si>
    <t>šlapáky</t>
  </si>
  <si>
    <t>ruční výkop a instalace prvků</t>
  </si>
  <si>
    <t>posypová štěpka včeně provedení</t>
  </si>
  <si>
    <t>oblázky  včeně provedení</t>
  </si>
  <si>
    <t>sprchy, umyvadla, hadice, rozdvojky,baterie,…</t>
  </si>
  <si>
    <t>sprchová zona, geotext.,folie, kačírek, rošt, drenáž</t>
  </si>
  <si>
    <t>vodní kaskáda</t>
  </si>
  <si>
    <t>dřev.hranol čtyřboký, trojboký, půlválec, mlýnek</t>
  </si>
  <si>
    <t>p1 plnostěný dřevěný</t>
  </si>
  <si>
    <t>ZAHRADNICKÉ  PRÁCE, PROŘEZY, KÁCENÍ, LIKVIDACE</t>
  </si>
  <si>
    <t>doplnění stávající dopadové plochy- písek</t>
  </si>
  <si>
    <t>dopadová plocha písek  včeně provedení</t>
  </si>
  <si>
    <t>tabule</t>
  </si>
  <si>
    <t xml:space="preserve"> CELKEM</t>
  </si>
  <si>
    <t>žlab s výkopem a  uložením</t>
  </si>
  <si>
    <t>OPRAVA  STÁVAJÍCÍCH  PRVKŮ</t>
  </si>
  <si>
    <t>PLOT</t>
  </si>
  <si>
    <t xml:space="preserve">oprava podezdívky, nátěr stávajících trubek, nátěr fungicidním a ochranným nátěrem </t>
  </si>
  <si>
    <t>oprava opěrné zdi, včetně základové konstrukce</t>
  </si>
  <si>
    <t>V Děčíně    5.10.2017</t>
  </si>
  <si>
    <t>Zodpovědný projektant:     Ing. Vladimír Beran</t>
  </si>
  <si>
    <r>
      <t xml:space="preserve">POLOŽKOVÝ ROZPOČET -   </t>
    </r>
    <r>
      <rPr>
        <sz val="22"/>
        <rFont val="Arial"/>
        <family val="2"/>
      </rPr>
      <t>ZAHRADA  ZŠ A MŠ MÁCHOVO NÁM.             (ČÁST ZAHRADY URČENÁ  PRO MŠ)</t>
    </r>
  </si>
  <si>
    <t>vsak, štěrk, geotextilie</t>
  </si>
  <si>
    <t>teréní skluzavka, včetně akátového plotu</t>
  </si>
  <si>
    <t>skalka s rostlinami (okrasné trávy a kapradiny)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</si>
</sst>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0"/>
      <name val="Arial"/>
      <family val="2"/>
    </font>
    <font>
      <sz val="9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Alignment="1">
      <alignment/>
    </xf>
    <xf numFmtId="3" fontId="50" fillId="33" borderId="10" xfId="0" applyNumberFormat="1" applyFont="1" applyFill="1" applyBorder="1" applyAlignment="1">
      <alignment horizontal="right"/>
    </xf>
    <xf numFmtId="3" fontId="50" fillId="33" borderId="1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0" fillId="33" borderId="12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1" fontId="1" fillId="0" borderId="16" xfId="0" applyNumberFormat="1" applyFont="1" applyBorder="1" applyAlignment="1" applyProtection="1">
      <alignment/>
      <protection locked="0"/>
    </xf>
    <xf numFmtId="1" fontId="50" fillId="0" borderId="16" xfId="0" applyNumberFormat="1" applyFont="1" applyBorder="1" applyAlignment="1" applyProtection="1">
      <alignment/>
      <protection locked="0"/>
    </xf>
    <xf numFmtId="1" fontId="50" fillId="0" borderId="16" xfId="0" applyNumberFormat="1" applyFont="1" applyBorder="1" applyAlignment="1" applyProtection="1">
      <alignment/>
      <protection locked="0"/>
    </xf>
    <xf numFmtId="1" fontId="50" fillId="0" borderId="17" xfId="0" applyNumberFormat="1" applyFont="1" applyBorder="1" applyAlignment="1" applyProtection="1">
      <alignment/>
      <protection locked="0"/>
    </xf>
    <xf numFmtId="1" fontId="50" fillId="0" borderId="17" xfId="0" applyNumberFormat="1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1" fontId="1" fillId="0" borderId="16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3" xfId="0" applyNumberFormat="1" applyFont="1" applyBorder="1" applyAlignment="1" applyProtection="1">
      <alignment/>
      <protection/>
    </xf>
    <xf numFmtId="0" fontId="1" fillId="35" borderId="18" xfId="0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left" vertical="top"/>
      <protection/>
    </xf>
    <xf numFmtId="0" fontId="1" fillId="0" borderId="1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1" fontId="1" fillId="0" borderId="28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29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left" vertical="top"/>
      <protection/>
    </xf>
    <xf numFmtId="0" fontId="1" fillId="0" borderId="25" xfId="0" applyFont="1" applyBorder="1" applyAlignment="1" applyProtection="1">
      <alignment/>
      <protection/>
    </xf>
    <xf numFmtId="1" fontId="1" fillId="0" borderId="16" xfId="0" applyNumberFormat="1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8" xfId="0" applyNumberFormat="1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vertical="top"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left" vertical="top"/>
      <protection/>
    </xf>
    <xf numFmtId="0" fontId="1" fillId="0" borderId="28" xfId="0" applyNumberFormat="1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vertical="top"/>
      <protection/>
    </xf>
    <xf numFmtId="0" fontId="1" fillId="0" borderId="29" xfId="0" applyNumberFormat="1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vertical="top"/>
      <protection/>
    </xf>
    <xf numFmtId="0" fontId="1" fillId="0" borderId="3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1" fontId="1" fillId="0" borderId="17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top"/>
      <protection/>
    </xf>
    <xf numFmtId="1" fontId="1" fillId="0" borderId="17" xfId="0" applyNumberFormat="1" applyFont="1" applyBorder="1" applyAlignment="1" applyProtection="1">
      <alignment/>
      <protection/>
    </xf>
    <xf numFmtId="1" fontId="1" fillId="0" borderId="17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top"/>
      <protection/>
    </xf>
    <xf numFmtId="1" fontId="1" fillId="0" borderId="17" xfId="0" applyNumberFormat="1" applyFont="1" applyBorder="1" applyAlignment="1" applyProtection="1">
      <alignment/>
      <protection/>
    </xf>
    <xf numFmtId="1" fontId="1" fillId="0" borderId="28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top" wrapText="1"/>
      <protection/>
    </xf>
    <xf numFmtId="1" fontId="1" fillId="0" borderId="17" xfId="0" applyNumberFormat="1" applyFont="1" applyBorder="1" applyAlignment="1" applyProtection="1">
      <alignment/>
      <protection/>
    </xf>
    <xf numFmtId="1" fontId="1" fillId="0" borderId="29" xfId="0" applyNumberFormat="1" applyFont="1" applyBorder="1" applyAlignment="1" applyProtection="1">
      <alignment/>
      <protection/>
    </xf>
    <xf numFmtId="1" fontId="1" fillId="0" borderId="28" xfId="0" applyNumberFormat="1" applyFont="1" applyBorder="1" applyAlignment="1" applyProtection="1">
      <alignment/>
      <protection/>
    </xf>
    <xf numFmtId="1" fontId="1" fillId="0" borderId="29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top"/>
      <protection/>
    </xf>
    <xf numFmtId="0" fontId="1" fillId="0" borderId="17" xfId="0" applyFont="1" applyBorder="1" applyAlignment="1" applyProtection="1">
      <alignment horizontal="left" vertical="top"/>
      <protection/>
    </xf>
    <xf numFmtId="0" fontId="1" fillId="0" borderId="29" xfId="0" applyFont="1" applyBorder="1" applyAlignment="1" applyProtection="1">
      <alignment horizontal="left" vertical="top"/>
      <protection/>
    </xf>
    <xf numFmtId="0" fontId="1" fillId="0" borderId="28" xfId="0" applyFont="1" applyBorder="1" applyAlignment="1" applyProtection="1">
      <alignment horizontal="left" vertical="top"/>
      <protection/>
    </xf>
    <xf numFmtId="0" fontId="1" fillId="0" borderId="0" xfId="0" applyFont="1" applyAlignment="1" applyProtection="1">
      <alignment vertical="top"/>
      <protection/>
    </xf>
    <xf numFmtId="1" fontId="1" fillId="0" borderId="17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1" fontId="1" fillId="0" borderId="29" xfId="0" applyNumberFormat="1" applyFont="1" applyBorder="1" applyAlignment="1" applyProtection="1">
      <alignment/>
      <protection/>
    </xf>
    <xf numFmtId="1" fontId="1" fillId="0" borderId="28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51" fillId="0" borderId="17" xfId="0" applyFont="1" applyBorder="1" applyAlignment="1" applyProtection="1">
      <alignment horizontal="left" vertical="top"/>
      <protection/>
    </xf>
    <xf numFmtId="0" fontId="50" fillId="0" borderId="16" xfId="0" applyFont="1" applyBorder="1" applyAlignment="1" applyProtection="1">
      <alignment/>
      <protection/>
    </xf>
    <xf numFmtId="1" fontId="50" fillId="0" borderId="16" xfId="0" applyNumberFormat="1" applyFont="1" applyBorder="1" applyAlignment="1" applyProtection="1">
      <alignment/>
      <protection/>
    </xf>
    <xf numFmtId="1" fontId="50" fillId="0" borderId="17" xfId="0" applyNumberFormat="1" applyFont="1" applyBorder="1" applyAlignment="1" applyProtection="1">
      <alignment horizontal="right"/>
      <protection/>
    </xf>
    <xf numFmtId="0" fontId="50" fillId="0" borderId="17" xfId="0" applyFont="1" applyBorder="1" applyAlignment="1" applyProtection="1">
      <alignment horizontal="right"/>
      <protection/>
    </xf>
    <xf numFmtId="0" fontId="51" fillId="0" borderId="28" xfId="0" applyFont="1" applyBorder="1" applyAlignment="1" applyProtection="1">
      <alignment horizontal="left" vertical="top"/>
      <protection/>
    </xf>
    <xf numFmtId="1" fontId="50" fillId="0" borderId="28" xfId="0" applyNumberFormat="1" applyFont="1" applyBorder="1" applyAlignment="1" applyProtection="1">
      <alignment horizontal="right"/>
      <protection/>
    </xf>
    <xf numFmtId="0" fontId="50" fillId="0" borderId="28" xfId="0" applyFont="1" applyBorder="1" applyAlignment="1" applyProtection="1">
      <alignment horizontal="right"/>
      <protection/>
    </xf>
    <xf numFmtId="0" fontId="51" fillId="0" borderId="16" xfId="0" applyFont="1" applyBorder="1" applyAlignment="1" applyProtection="1">
      <alignment vertical="top"/>
      <protection/>
    </xf>
    <xf numFmtId="0" fontId="50" fillId="0" borderId="16" xfId="0" applyFont="1" applyBorder="1" applyAlignment="1" applyProtection="1">
      <alignment/>
      <protection/>
    </xf>
    <xf numFmtId="0" fontId="50" fillId="0" borderId="15" xfId="0" applyFont="1" applyBorder="1" applyAlignment="1" applyProtection="1">
      <alignment/>
      <protection/>
    </xf>
    <xf numFmtId="0" fontId="50" fillId="0" borderId="16" xfId="0" applyFont="1" applyBorder="1" applyAlignment="1" applyProtection="1">
      <alignment vertical="top"/>
      <protection/>
    </xf>
    <xf numFmtId="0" fontId="50" fillId="0" borderId="16" xfId="0" applyFont="1" applyBorder="1" applyAlignment="1" applyProtection="1">
      <alignment/>
      <protection/>
    </xf>
    <xf numFmtId="1" fontId="50" fillId="0" borderId="16" xfId="0" applyNumberFormat="1" applyFont="1" applyBorder="1" applyAlignment="1" applyProtection="1">
      <alignment/>
      <protection/>
    </xf>
    <xf numFmtId="0" fontId="50" fillId="0" borderId="28" xfId="0" applyFont="1" applyBorder="1" applyAlignment="1" applyProtection="1">
      <alignment/>
      <protection/>
    </xf>
    <xf numFmtId="0" fontId="51" fillId="0" borderId="0" xfId="0" applyFont="1" applyAlignment="1" applyProtection="1">
      <alignment horizontal="left" vertical="top"/>
      <protection/>
    </xf>
    <xf numFmtId="0" fontId="50" fillId="0" borderId="28" xfId="0" applyFont="1" applyBorder="1" applyAlignment="1" applyProtection="1">
      <alignment/>
      <protection/>
    </xf>
    <xf numFmtId="0" fontId="50" fillId="0" borderId="17" xfId="0" applyFont="1" applyBorder="1" applyAlignment="1" applyProtection="1">
      <alignment/>
      <protection/>
    </xf>
    <xf numFmtId="0" fontId="50" fillId="0" borderId="29" xfId="0" applyFont="1" applyBorder="1" applyAlignment="1" applyProtection="1">
      <alignment/>
      <protection/>
    </xf>
    <xf numFmtId="0" fontId="50" fillId="0" borderId="28" xfId="0" applyFont="1" applyBorder="1" applyAlignment="1" applyProtection="1">
      <alignment/>
      <protection/>
    </xf>
    <xf numFmtId="0" fontId="51" fillId="0" borderId="16" xfId="0" applyFont="1" applyBorder="1" applyAlignment="1" applyProtection="1">
      <alignment horizontal="left" vertical="top"/>
      <protection/>
    </xf>
    <xf numFmtId="0" fontId="50" fillId="0" borderId="17" xfId="0" applyFont="1" applyBorder="1" applyAlignment="1" applyProtection="1">
      <alignment/>
      <protection/>
    </xf>
    <xf numFmtId="0" fontId="50" fillId="0" borderId="16" xfId="0" applyFont="1" applyBorder="1" applyAlignment="1" applyProtection="1">
      <alignment/>
      <protection/>
    </xf>
    <xf numFmtId="0" fontId="50" fillId="0" borderId="29" xfId="0" applyFont="1" applyBorder="1" applyAlignment="1" applyProtection="1">
      <alignment/>
      <protection/>
    </xf>
    <xf numFmtId="0" fontId="50" fillId="0" borderId="17" xfId="0" applyFont="1" applyBorder="1" applyAlignment="1" applyProtection="1">
      <alignment vertical="top"/>
      <protection/>
    </xf>
    <xf numFmtId="0" fontId="50" fillId="0" borderId="15" xfId="0" applyFont="1" applyBorder="1" applyAlignment="1" applyProtection="1">
      <alignment/>
      <protection/>
    </xf>
    <xf numFmtId="0" fontId="50" fillId="0" borderId="17" xfId="0" applyFont="1" applyBorder="1" applyAlignment="1" applyProtection="1">
      <alignment/>
      <protection/>
    </xf>
    <xf numFmtId="0" fontId="50" fillId="0" borderId="28" xfId="0" applyFont="1" applyBorder="1" applyAlignment="1" applyProtection="1">
      <alignment/>
      <protection/>
    </xf>
    <xf numFmtId="0" fontId="51" fillId="0" borderId="17" xfId="0" applyFont="1" applyBorder="1" applyAlignment="1" applyProtection="1">
      <alignment vertical="top"/>
      <protection/>
    </xf>
    <xf numFmtId="0" fontId="51" fillId="0" borderId="29" xfId="0" applyFont="1" applyBorder="1" applyAlignment="1" applyProtection="1">
      <alignment vertical="top"/>
      <protection/>
    </xf>
    <xf numFmtId="0" fontId="51" fillId="0" borderId="28" xfId="0" applyFont="1" applyBorder="1" applyAlignment="1" applyProtection="1">
      <alignment vertical="top"/>
      <protection/>
    </xf>
    <xf numFmtId="0" fontId="50" fillId="0" borderId="17" xfId="0" applyFont="1" applyBorder="1" applyAlignment="1" applyProtection="1">
      <alignment horizontal="right"/>
      <protection/>
    </xf>
    <xf numFmtId="0" fontId="50" fillId="0" borderId="29" xfId="0" applyFont="1" applyBorder="1" applyAlignment="1" applyProtection="1">
      <alignment vertical="top"/>
      <protection/>
    </xf>
    <xf numFmtId="0" fontId="50" fillId="0" borderId="29" xfId="0" applyFont="1" applyBorder="1" applyAlignment="1" applyProtection="1">
      <alignment horizontal="right"/>
      <protection/>
    </xf>
    <xf numFmtId="0" fontId="50" fillId="0" borderId="15" xfId="0" applyFont="1" applyBorder="1" applyAlignment="1" applyProtection="1">
      <alignment vertical="top"/>
      <protection/>
    </xf>
    <xf numFmtId="0" fontId="50" fillId="0" borderId="21" xfId="0" applyFont="1" applyBorder="1" applyAlignment="1" applyProtection="1">
      <alignment/>
      <protection/>
    </xf>
    <xf numFmtId="0" fontId="50" fillId="0" borderId="30" xfId="0" applyFont="1" applyBorder="1" applyAlignment="1" applyProtection="1">
      <alignment/>
      <protection/>
    </xf>
    <xf numFmtId="1" fontId="50" fillId="0" borderId="17" xfId="0" applyNumberFormat="1" applyFont="1" applyBorder="1" applyAlignment="1" applyProtection="1">
      <alignment/>
      <protection/>
    </xf>
    <xf numFmtId="0" fontId="50" fillId="0" borderId="28" xfId="0" applyFont="1" applyBorder="1" applyAlignment="1" applyProtection="1">
      <alignment vertical="top"/>
      <protection/>
    </xf>
    <xf numFmtId="0" fontId="50" fillId="0" borderId="28" xfId="0" applyFont="1" applyBorder="1" applyAlignment="1" applyProtection="1">
      <alignment horizontal="right"/>
      <protection/>
    </xf>
    <xf numFmtId="0" fontId="52" fillId="0" borderId="17" xfId="0" applyFont="1" applyBorder="1" applyAlignment="1" applyProtection="1">
      <alignment/>
      <protection/>
    </xf>
    <xf numFmtId="0" fontId="52" fillId="0" borderId="29" xfId="0" applyFont="1" applyBorder="1" applyAlignment="1" applyProtection="1">
      <alignment/>
      <protection/>
    </xf>
    <xf numFmtId="0" fontId="52" fillId="0" borderId="28" xfId="0" applyFont="1" applyBorder="1" applyAlignment="1" applyProtection="1">
      <alignment/>
      <protection/>
    </xf>
    <xf numFmtId="0" fontId="51" fillId="0" borderId="16" xfId="0" applyFont="1" applyBorder="1" applyAlignment="1" applyProtection="1">
      <alignment vertical="top"/>
      <protection/>
    </xf>
    <xf numFmtId="1" fontId="50" fillId="0" borderId="17" xfId="0" applyNumberFormat="1" applyFont="1" applyBorder="1" applyAlignment="1" applyProtection="1">
      <alignment/>
      <protection/>
    </xf>
    <xf numFmtId="1" fontId="50" fillId="0" borderId="17" xfId="0" applyNumberFormat="1" applyFont="1" applyBorder="1" applyAlignment="1" applyProtection="1">
      <alignment/>
      <protection/>
    </xf>
    <xf numFmtId="1" fontId="50" fillId="0" borderId="29" xfId="0" applyNumberFormat="1" applyFont="1" applyBorder="1" applyAlignment="1" applyProtection="1">
      <alignment/>
      <protection/>
    </xf>
    <xf numFmtId="0" fontId="50" fillId="0" borderId="17" xfId="0" applyFont="1" applyBorder="1" applyAlignment="1" applyProtection="1">
      <alignment/>
      <protection/>
    </xf>
    <xf numFmtId="1" fontId="50" fillId="0" borderId="28" xfId="0" applyNumberFormat="1" applyFont="1" applyBorder="1" applyAlignment="1" applyProtection="1">
      <alignment/>
      <protection/>
    </xf>
    <xf numFmtId="1" fontId="50" fillId="0" borderId="17" xfId="0" applyNumberFormat="1" applyFont="1" applyBorder="1" applyAlignment="1" applyProtection="1">
      <alignment/>
      <protection/>
    </xf>
    <xf numFmtId="1" fontId="50" fillId="0" borderId="29" xfId="0" applyNumberFormat="1" applyFont="1" applyBorder="1" applyAlignment="1" applyProtection="1">
      <alignment/>
      <protection/>
    </xf>
    <xf numFmtId="1" fontId="50" fillId="0" borderId="28" xfId="0" applyNumberFormat="1" applyFont="1" applyBorder="1" applyAlignment="1" applyProtection="1">
      <alignment/>
      <protection/>
    </xf>
    <xf numFmtId="0" fontId="50" fillId="0" borderId="0" xfId="0" applyFont="1" applyAlignment="1" applyProtection="1">
      <alignment vertical="top"/>
      <protection/>
    </xf>
    <xf numFmtId="0" fontId="51" fillId="0" borderId="20" xfId="0" applyFont="1" applyBorder="1" applyAlignment="1" applyProtection="1">
      <alignment horizontal="left" vertical="top"/>
      <protection/>
    </xf>
    <xf numFmtId="1" fontId="50" fillId="0" borderId="16" xfId="0" applyNumberFormat="1" applyFont="1" applyBorder="1" applyAlignment="1" applyProtection="1">
      <alignment/>
      <protection/>
    </xf>
    <xf numFmtId="0" fontId="51" fillId="0" borderId="15" xfId="0" applyFont="1" applyBorder="1" applyAlignment="1" applyProtection="1">
      <alignment horizontal="left" vertical="top"/>
      <protection/>
    </xf>
    <xf numFmtId="0" fontId="50" fillId="0" borderId="29" xfId="0" applyFont="1" applyBorder="1" applyAlignment="1" applyProtection="1">
      <alignment vertical="center" wrapText="1"/>
      <protection/>
    </xf>
    <xf numFmtId="0" fontId="50" fillId="0" borderId="20" xfId="0" applyFont="1" applyBorder="1" applyAlignment="1" applyProtection="1">
      <alignment horizontal="center"/>
      <protection/>
    </xf>
    <xf numFmtId="0" fontId="50" fillId="0" borderId="24" xfId="0" applyFont="1" applyBorder="1" applyAlignment="1" applyProtection="1">
      <alignment horizontal="center"/>
      <protection/>
    </xf>
    <xf numFmtId="0" fontId="50" fillId="0" borderId="30" xfId="0" applyFont="1" applyBorder="1" applyAlignment="1" applyProtection="1">
      <alignment horizontal="center"/>
      <protection/>
    </xf>
    <xf numFmtId="0" fontId="50" fillId="0" borderId="28" xfId="0" applyFont="1" applyBorder="1" applyAlignment="1" applyProtection="1">
      <alignment vertical="center" wrapText="1"/>
      <protection/>
    </xf>
    <xf numFmtId="0" fontId="50" fillId="0" borderId="26" xfId="0" applyFont="1" applyBorder="1" applyAlignment="1" applyProtection="1">
      <alignment horizontal="center"/>
      <protection/>
    </xf>
    <xf numFmtId="0" fontId="50" fillId="0" borderId="31" xfId="0" applyFont="1" applyBorder="1" applyAlignment="1" applyProtection="1">
      <alignment horizontal="center"/>
      <protection/>
    </xf>
    <xf numFmtId="0" fontId="50" fillId="0" borderId="27" xfId="0" applyFont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abSelected="1" zoomScale="86" zoomScaleNormal="86" zoomScaleSheetLayoutView="100" zoomScalePageLayoutView="70" workbookViewId="0" topLeftCell="A1">
      <selection activeCell="H60" sqref="H60:H61"/>
    </sheetView>
  </sheetViews>
  <sheetFormatPr defaultColWidth="11.57421875" defaultRowHeight="12.75"/>
  <cols>
    <col min="1" max="1" width="34.00390625" style="1" customWidth="1"/>
    <col min="2" max="2" width="39.140625" style="1" customWidth="1"/>
    <col min="3" max="3" width="6.421875" style="1" customWidth="1"/>
    <col min="4" max="4" width="7.8515625" style="1" customWidth="1"/>
    <col min="5" max="6" width="11.57421875" style="1" customWidth="1"/>
    <col min="7" max="7" width="14.140625" style="1" customWidth="1"/>
    <col min="8" max="8" width="10.7109375" style="1" customWidth="1"/>
    <col min="9" max="9" width="13.8515625" style="1" customWidth="1"/>
    <col min="10" max="16384" width="11.57421875" style="1" customWidth="1"/>
  </cols>
  <sheetData>
    <row r="1" spans="1:9" ht="27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11" ht="60.75" customHeight="1">
      <c r="A2" s="17" t="s">
        <v>68</v>
      </c>
      <c r="B2" s="18"/>
      <c r="C2" s="18"/>
      <c r="D2" s="18"/>
      <c r="E2" s="18"/>
      <c r="F2" s="18"/>
      <c r="G2" s="18"/>
      <c r="H2" s="18"/>
      <c r="I2" s="18"/>
      <c r="K2" s="2"/>
    </row>
    <row r="3" spans="1:12" ht="27.75" customHeight="1">
      <c r="A3" s="24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26" t="s">
        <v>5</v>
      </c>
      <c r="G3" s="27" t="s">
        <v>17</v>
      </c>
      <c r="H3" s="28" t="s">
        <v>18</v>
      </c>
      <c r="I3" s="29" t="s">
        <v>19</v>
      </c>
      <c r="K3" s="2"/>
      <c r="L3" s="2"/>
    </row>
    <row r="4" spans="1:12" ht="27.75" customHeight="1">
      <c r="A4" s="30" t="s">
        <v>62</v>
      </c>
      <c r="B4" s="31"/>
      <c r="C4" s="31" t="s">
        <v>6</v>
      </c>
      <c r="D4" s="31">
        <v>20</v>
      </c>
      <c r="E4" s="19">
        <v>0</v>
      </c>
      <c r="F4" s="31">
        <f>D4*E4</f>
        <v>0</v>
      </c>
      <c r="G4" s="33">
        <f>F4</f>
        <v>0</v>
      </c>
      <c r="H4" s="34">
        <f>G4*0.21</f>
        <v>0</v>
      </c>
      <c r="I4" s="35">
        <f>G4+H4</f>
        <v>0</v>
      </c>
      <c r="K4" s="4"/>
      <c r="L4" s="2"/>
    </row>
    <row r="5" spans="1:12" ht="27.75" customHeight="1">
      <c r="A5" s="30" t="s">
        <v>56</v>
      </c>
      <c r="B5" s="31"/>
      <c r="C5" s="31" t="s">
        <v>6</v>
      </c>
      <c r="D5" s="31">
        <v>30</v>
      </c>
      <c r="E5" s="19">
        <v>0</v>
      </c>
      <c r="F5" s="31">
        <f>D5*E5</f>
        <v>0</v>
      </c>
      <c r="G5" s="31">
        <f>F5</f>
        <v>0</v>
      </c>
      <c r="H5" s="31">
        <f>G5*0.21</f>
        <v>0</v>
      </c>
      <c r="I5" s="31">
        <f>G5+H5</f>
        <v>0</v>
      </c>
      <c r="K5" s="2"/>
      <c r="L5" s="2"/>
    </row>
    <row r="6" spans="1:12" ht="27.75" customHeight="1">
      <c r="A6" s="31" t="s">
        <v>7</v>
      </c>
      <c r="B6" s="31"/>
      <c r="C6" s="31" t="s">
        <v>8</v>
      </c>
      <c r="D6" s="31">
        <v>40</v>
      </c>
      <c r="E6" s="19">
        <v>0</v>
      </c>
      <c r="F6" s="31">
        <f>D6*E6</f>
        <v>0</v>
      </c>
      <c r="G6" s="31">
        <f>F6</f>
        <v>0</v>
      </c>
      <c r="H6" s="31">
        <f>G6*0.21</f>
        <v>0</v>
      </c>
      <c r="I6" s="31">
        <f>G6+H6</f>
        <v>0</v>
      </c>
      <c r="K6" s="2"/>
      <c r="L6" s="2"/>
    </row>
    <row r="7" spans="1:12" ht="27.75" customHeight="1" hidden="1">
      <c r="A7" s="31"/>
      <c r="B7" s="31"/>
      <c r="C7" s="31"/>
      <c r="D7" s="31"/>
      <c r="E7" s="32"/>
      <c r="F7" s="31"/>
      <c r="G7" s="31"/>
      <c r="H7" s="32"/>
      <c r="I7" s="32"/>
      <c r="K7" s="2"/>
      <c r="L7" s="2"/>
    </row>
    <row r="8" spans="1:12" ht="27.75" customHeight="1">
      <c r="A8" s="36"/>
      <c r="B8" s="37"/>
      <c r="C8" s="38"/>
      <c r="D8" s="38"/>
      <c r="E8" s="38"/>
      <c r="F8" s="38"/>
      <c r="G8" s="38"/>
      <c r="H8" s="38"/>
      <c r="I8" s="39"/>
      <c r="K8" s="3"/>
      <c r="L8" s="2"/>
    </row>
    <row r="9" spans="1:12" ht="27.75" customHeight="1" hidden="1">
      <c r="A9" s="40"/>
      <c r="B9" s="41"/>
      <c r="C9" s="42"/>
      <c r="D9" s="43"/>
      <c r="E9" s="44"/>
      <c r="F9" s="43"/>
      <c r="G9" s="45"/>
      <c r="H9" s="46"/>
      <c r="I9" s="47"/>
      <c r="K9" s="2"/>
      <c r="L9" s="2"/>
    </row>
    <row r="10" spans="1:12" ht="27.75" customHeight="1" hidden="1">
      <c r="A10" s="48"/>
      <c r="B10" s="41"/>
      <c r="C10" s="49"/>
      <c r="D10" s="41"/>
      <c r="E10" s="50"/>
      <c r="F10" s="41"/>
      <c r="G10" s="51"/>
      <c r="H10" s="52"/>
      <c r="I10" s="53"/>
      <c r="K10" s="2"/>
      <c r="L10" s="2"/>
    </row>
    <row r="11" spans="1:12" ht="27.75" customHeight="1" hidden="1">
      <c r="A11" s="54"/>
      <c r="B11" s="41"/>
      <c r="C11" s="49"/>
      <c r="D11" s="41"/>
      <c r="E11" s="50"/>
      <c r="F11" s="41"/>
      <c r="G11" s="45"/>
      <c r="H11" s="55"/>
      <c r="I11" s="47"/>
      <c r="K11" s="2"/>
      <c r="L11" s="2"/>
    </row>
    <row r="12" spans="1:12" ht="27.75" customHeight="1" hidden="1">
      <c r="A12" s="54"/>
      <c r="B12" s="41"/>
      <c r="C12" s="49"/>
      <c r="D12" s="41"/>
      <c r="E12" s="50"/>
      <c r="F12" s="41"/>
      <c r="G12" s="51"/>
      <c r="H12" s="52"/>
      <c r="I12" s="53"/>
      <c r="K12" s="2"/>
      <c r="L12" s="2"/>
    </row>
    <row r="13" spans="1:9" ht="27.75" customHeight="1" hidden="1">
      <c r="A13" s="56"/>
      <c r="B13" s="41"/>
      <c r="C13" s="49"/>
      <c r="D13" s="41"/>
      <c r="E13" s="50"/>
      <c r="F13" s="41"/>
      <c r="G13" s="57"/>
      <c r="H13" s="55"/>
      <c r="I13" s="47"/>
    </row>
    <row r="14" spans="1:9" ht="27.75" customHeight="1" hidden="1">
      <c r="A14" s="56"/>
      <c r="B14" s="41"/>
      <c r="C14" s="49"/>
      <c r="D14" s="41"/>
      <c r="E14" s="50"/>
      <c r="F14" s="41"/>
      <c r="G14" s="57"/>
      <c r="H14" s="52"/>
      <c r="I14" s="53"/>
    </row>
    <row r="15" spans="1:9" ht="27.75" customHeight="1" hidden="1">
      <c r="A15" s="48"/>
      <c r="B15" s="31"/>
      <c r="C15" s="58"/>
      <c r="D15" s="31"/>
      <c r="E15" s="32"/>
      <c r="F15" s="31"/>
      <c r="G15" s="59"/>
      <c r="H15" s="60"/>
      <c r="I15" s="61"/>
    </row>
    <row r="16" spans="1:9" ht="27.75" customHeight="1" hidden="1">
      <c r="A16" s="62"/>
      <c r="B16" s="31"/>
      <c r="C16" s="58"/>
      <c r="D16" s="31"/>
      <c r="E16" s="32"/>
      <c r="F16" s="31"/>
      <c r="G16" s="59"/>
      <c r="H16" s="63"/>
      <c r="I16" s="64"/>
    </row>
    <row r="17" spans="1:9" ht="27.75" customHeight="1" hidden="1">
      <c r="A17" s="54"/>
      <c r="B17" s="41"/>
      <c r="C17" s="49"/>
      <c r="D17" s="41"/>
      <c r="E17" s="50"/>
      <c r="F17" s="41"/>
      <c r="G17" s="57"/>
      <c r="H17" s="55"/>
      <c r="I17" s="47"/>
    </row>
    <row r="18" spans="1:9" ht="27.75" customHeight="1" hidden="1">
      <c r="A18" s="54"/>
      <c r="B18" s="41"/>
      <c r="C18" s="49"/>
      <c r="D18" s="41"/>
      <c r="E18" s="50"/>
      <c r="F18" s="41"/>
      <c r="G18" s="57"/>
      <c r="H18" s="52"/>
      <c r="I18" s="53"/>
    </row>
    <row r="19" spans="1:9" ht="27.75" customHeight="1" hidden="1">
      <c r="A19" s="54"/>
      <c r="B19" s="31"/>
      <c r="C19" s="58"/>
      <c r="D19" s="31"/>
      <c r="E19" s="32"/>
      <c r="F19" s="31"/>
      <c r="G19" s="59"/>
      <c r="H19" s="60"/>
      <c r="I19" s="61"/>
    </row>
    <row r="20" spans="1:9" ht="27.75" customHeight="1" hidden="1">
      <c r="A20" s="65"/>
      <c r="B20" s="31"/>
      <c r="C20" s="58"/>
      <c r="D20" s="31"/>
      <c r="E20" s="32"/>
      <c r="F20" s="31"/>
      <c r="G20" s="59"/>
      <c r="H20" s="66"/>
      <c r="I20" s="67"/>
    </row>
    <row r="21" spans="1:9" ht="27.75" customHeight="1" hidden="1">
      <c r="A21" s="68"/>
      <c r="B21" s="31"/>
      <c r="C21" s="69"/>
      <c r="D21" s="70"/>
      <c r="E21" s="71"/>
      <c r="F21" s="70"/>
      <c r="G21" s="72"/>
      <c r="H21" s="66"/>
      <c r="I21" s="67"/>
    </row>
    <row r="22" spans="1:9" ht="27.75" customHeight="1" hidden="1">
      <c r="A22" s="73"/>
      <c r="B22" s="41"/>
      <c r="C22" s="41"/>
      <c r="D22" s="41"/>
      <c r="E22" s="50"/>
      <c r="F22" s="41"/>
      <c r="G22" s="74"/>
      <c r="H22" s="74"/>
      <c r="I22" s="75"/>
    </row>
    <row r="23" spans="1:9" ht="27.75" customHeight="1" hidden="1">
      <c r="A23" s="76"/>
      <c r="B23" s="41"/>
      <c r="C23" s="41"/>
      <c r="D23" s="41"/>
      <c r="E23" s="50"/>
      <c r="F23" s="41"/>
      <c r="G23" s="77"/>
      <c r="H23" s="77"/>
      <c r="I23" s="77"/>
    </row>
    <row r="24" spans="1:9" ht="27.75" customHeight="1" hidden="1">
      <c r="A24" s="76"/>
      <c r="B24" s="41"/>
      <c r="C24" s="41"/>
      <c r="D24" s="41"/>
      <c r="E24" s="50"/>
      <c r="F24" s="41"/>
      <c r="G24" s="78"/>
      <c r="H24" s="78"/>
      <c r="I24" s="78"/>
    </row>
    <row r="25" spans="1:9" ht="27.75" customHeight="1" hidden="1">
      <c r="A25" s="79"/>
      <c r="B25" s="31"/>
      <c r="C25" s="31"/>
      <c r="D25" s="31"/>
      <c r="E25" s="32"/>
      <c r="F25" s="31"/>
      <c r="G25" s="80"/>
      <c r="H25" s="80"/>
      <c r="I25" s="80"/>
    </row>
    <row r="26" spans="1:9" ht="27.75" customHeight="1" hidden="1">
      <c r="A26" s="79"/>
      <c r="B26" s="31"/>
      <c r="C26" s="31"/>
      <c r="D26" s="31"/>
      <c r="E26" s="32"/>
      <c r="F26" s="31"/>
      <c r="G26" s="81"/>
      <c r="H26" s="81"/>
      <c r="I26" s="81"/>
    </row>
    <row r="27" spans="1:9" ht="27.75" customHeight="1" hidden="1">
      <c r="A27" s="79"/>
      <c r="B27" s="31"/>
      <c r="C27" s="31"/>
      <c r="D27" s="31"/>
      <c r="E27" s="32"/>
      <c r="F27" s="31"/>
      <c r="G27" s="82"/>
      <c r="H27" s="82"/>
      <c r="I27" s="82"/>
    </row>
    <row r="28" spans="1:9" ht="27.75" customHeight="1" hidden="1">
      <c r="A28" s="76"/>
      <c r="B28" s="41"/>
      <c r="C28" s="41"/>
      <c r="D28" s="41"/>
      <c r="E28" s="50"/>
      <c r="F28" s="41"/>
      <c r="G28" s="77"/>
      <c r="H28" s="77"/>
      <c r="I28" s="77"/>
    </row>
    <row r="29" spans="1:11" ht="27.75" customHeight="1" hidden="1">
      <c r="A29" s="76"/>
      <c r="B29" s="41"/>
      <c r="C29" s="41"/>
      <c r="D29" s="41"/>
      <c r="E29" s="50"/>
      <c r="F29" s="41"/>
      <c r="G29" s="83"/>
      <c r="H29" s="83"/>
      <c r="I29" s="83"/>
      <c r="J29"/>
      <c r="K29"/>
    </row>
    <row r="30" spans="1:11" ht="27.75" customHeight="1" hidden="1">
      <c r="A30" s="76"/>
      <c r="B30" s="41"/>
      <c r="C30" s="41"/>
      <c r="D30" s="41"/>
      <c r="E30" s="50"/>
      <c r="F30" s="41"/>
      <c r="G30" s="78"/>
      <c r="H30" s="78"/>
      <c r="I30" s="78"/>
      <c r="J30"/>
      <c r="K30"/>
    </row>
    <row r="31" spans="1:11" ht="27.75" customHeight="1" hidden="1">
      <c r="A31" s="79"/>
      <c r="B31" s="31"/>
      <c r="C31" s="31"/>
      <c r="D31" s="31"/>
      <c r="E31" s="32"/>
      <c r="F31" s="31"/>
      <c r="G31" s="80"/>
      <c r="H31" s="80"/>
      <c r="I31" s="80"/>
      <c r="J31"/>
      <c r="K31"/>
    </row>
    <row r="32" spans="1:9" ht="27.75" customHeight="1" hidden="1">
      <c r="A32" s="79"/>
      <c r="B32" s="31"/>
      <c r="C32" s="31"/>
      <c r="D32" s="31"/>
      <c r="E32" s="32"/>
      <c r="F32" s="31"/>
      <c r="G32" s="81"/>
      <c r="H32" s="81"/>
      <c r="I32" s="81"/>
    </row>
    <row r="33" spans="1:9" ht="27.75" customHeight="1" hidden="1">
      <c r="A33" s="79"/>
      <c r="B33" s="31"/>
      <c r="C33" s="31"/>
      <c r="D33" s="31"/>
      <c r="E33" s="32"/>
      <c r="F33" s="31"/>
      <c r="G33" s="82"/>
      <c r="H33" s="82"/>
      <c r="I33" s="82"/>
    </row>
    <row r="34" spans="1:9" ht="27.75" customHeight="1" hidden="1">
      <c r="A34" s="76"/>
      <c r="B34" s="41"/>
      <c r="C34" s="41"/>
      <c r="D34" s="41"/>
      <c r="E34" s="50"/>
      <c r="F34" s="41"/>
      <c r="G34" s="77"/>
      <c r="H34" s="77"/>
      <c r="I34" s="77"/>
    </row>
    <row r="35" spans="1:9" ht="27.75" customHeight="1" hidden="1">
      <c r="A35" s="76"/>
      <c r="B35" s="41"/>
      <c r="C35" s="41"/>
      <c r="D35" s="41"/>
      <c r="E35" s="50"/>
      <c r="F35" s="41"/>
      <c r="G35" s="83"/>
      <c r="H35" s="83"/>
      <c r="I35" s="83"/>
    </row>
    <row r="36" spans="1:9" ht="27.75" customHeight="1" hidden="1">
      <c r="A36" s="76"/>
      <c r="B36" s="41"/>
      <c r="C36" s="41"/>
      <c r="D36" s="41"/>
      <c r="E36" s="50"/>
      <c r="F36" s="41"/>
      <c r="G36" s="78"/>
      <c r="H36" s="78"/>
      <c r="I36" s="78"/>
    </row>
    <row r="37" spans="1:9" ht="27.75" customHeight="1" hidden="1">
      <c r="A37" s="76"/>
      <c r="B37" s="31"/>
      <c r="C37" s="31"/>
      <c r="D37" s="31"/>
      <c r="E37" s="32"/>
      <c r="F37" s="31"/>
      <c r="G37" s="80"/>
      <c r="H37" s="80"/>
      <c r="I37" s="80"/>
    </row>
    <row r="38" spans="1:9" ht="27.75" customHeight="1" hidden="1">
      <c r="A38" s="84"/>
      <c r="B38" s="41"/>
      <c r="C38" s="31"/>
      <c r="D38" s="31"/>
      <c r="E38" s="32"/>
      <c r="F38" s="31"/>
      <c r="G38" s="81"/>
      <c r="H38" s="81"/>
      <c r="I38" s="81"/>
    </row>
    <row r="39" spans="1:9" ht="27.75" customHeight="1" hidden="1">
      <c r="A39" s="84"/>
      <c r="B39" s="31"/>
      <c r="C39" s="31"/>
      <c r="D39" s="31"/>
      <c r="E39" s="32"/>
      <c r="F39" s="31"/>
      <c r="G39" s="82"/>
      <c r="H39" s="82"/>
      <c r="I39" s="82"/>
    </row>
    <row r="40" spans="1:9" ht="27.75" customHeight="1" hidden="1">
      <c r="A40" s="85"/>
      <c r="B40" s="31"/>
      <c r="C40" s="31"/>
      <c r="D40" s="31"/>
      <c r="E40" s="32"/>
      <c r="F40" s="31"/>
      <c r="G40" s="80"/>
      <c r="H40" s="80"/>
      <c r="I40" s="80"/>
    </row>
    <row r="41" spans="1:9" ht="27.75" customHeight="1" hidden="1">
      <c r="A41" s="86"/>
      <c r="B41" s="31"/>
      <c r="C41" s="31"/>
      <c r="D41" s="31"/>
      <c r="E41" s="32"/>
      <c r="F41" s="31"/>
      <c r="G41" s="81"/>
      <c r="H41" s="81"/>
      <c r="I41" s="81"/>
    </row>
    <row r="42" spans="1:9" ht="27.75" customHeight="1" hidden="1">
      <c r="A42" s="86"/>
      <c r="B42" s="31"/>
      <c r="C42" s="31"/>
      <c r="D42" s="31"/>
      <c r="E42" s="32"/>
      <c r="F42" s="31"/>
      <c r="G42" s="81"/>
      <c r="H42" s="81"/>
      <c r="I42" s="81"/>
    </row>
    <row r="43" spans="1:9" ht="27.75" customHeight="1" hidden="1">
      <c r="A43" s="87"/>
      <c r="B43" s="31"/>
      <c r="C43" s="31"/>
      <c r="D43" s="31"/>
      <c r="E43" s="32"/>
      <c r="F43" s="31"/>
      <c r="G43" s="82"/>
      <c r="H43" s="82"/>
      <c r="I43" s="82"/>
    </row>
    <row r="44" spans="1:9" ht="27.75" customHeight="1" hidden="1">
      <c r="A44" s="88"/>
      <c r="B44" s="31"/>
      <c r="C44" s="31"/>
      <c r="D44" s="31"/>
      <c r="E44" s="32"/>
      <c r="F44" s="31"/>
      <c r="G44" s="80"/>
      <c r="H44" s="80"/>
      <c r="I44" s="89"/>
    </row>
    <row r="45" spans="1:9" ht="27.75" customHeight="1" hidden="1">
      <c r="A45" s="90"/>
      <c r="B45" s="31"/>
      <c r="C45" s="31"/>
      <c r="D45" s="31"/>
      <c r="E45" s="32"/>
      <c r="F45" s="31"/>
      <c r="G45" s="81"/>
      <c r="H45" s="81"/>
      <c r="I45" s="91"/>
    </row>
    <row r="46" spans="1:9" ht="27.75" customHeight="1" hidden="1">
      <c r="A46" s="90"/>
      <c r="B46" s="31"/>
      <c r="C46" s="31"/>
      <c r="D46" s="31"/>
      <c r="E46" s="32"/>
      <c r="F46" s="31"/>
      <c r="G46" s="82"/>
      <c r="H46" s="82"/>
      <c r="I46" s="92"/>
    </row>
    <row r="47" spans="1:9" ht="27.75" customHeight="1" hidden="1">
      <c r="A47" s="76"/>
      <c r="B47" s="31"/>
      <c r="C47" s="31"/>
      <c r="D47" s="31"/>
      <c r="E47" s="32"/>
      <c r="F47" s="31"/>
      <c r="G47" s="80"/>
      <c r="H47" s="80"/>
      <c r="I47" s="80"/>
    </row>
    <row r="48" spans="1:9" ht="27.75" customHeight="1" hidden="1">
      <c r="A48" s="76"/>
      <c r="B48" s="31"/>
      <c r="C48" s="31"/>
      <c r="D48" s="31"/>
      <c r="E48" s="32"/>
      <c r="F48" s="31"/>
      <c r="G48" s="81"/>
      <c r="H48" s="81"/>
      <c r="I48" s="81"/>
    </row>
    <row r="49" spans="1:9" ht="27.75" customHeight="1" hidden="1">
      <c r="A49" s="76"/>
      <c r="B49" s="31"/>
      <c r="C49" s="31"/>
      <c r="D49" s="31"/>
      <c r="E49" s="32"/>
      <c r="F49" s="31"/>
      <c r="G49" s="81"/>
      <c r="H49" s="81"/>
      <c r="I49" s="81"/>
    </row>
    <row r="50" spans="1:9" ht="27.75" customHeight="1" hidden="1">
      <c r="A50" s="76"/>
      <c r="B50" s="31"/>
      <c r="C50" s="31"/>
      <c r="D50" s="31"/>
      <c r="E50" s="32"/>
      <c r="F50" s="31"/>
      <c r="G50" s="81"/>
      <c r="H50" s="81"/>
      <c r="I50" s="81"/>
    </row>
    <row r="51" spans="1:9" ht="27.75" customHeight="1" hidden="1">
      <c r="A51" s="76"/>
      <c r="B51" s="31"/>
      <c r="C51" s="31"/>
      <c r="D51" s="31"/>
      <c r="E51" s="32"/>
      <c r="F51" s="31"/>
      <c r="G51" s="81"/>
      <c r="H51" s="81"/>
      <c r="I51" s="81"/>
    </row>
    <row r="52" spans="1:9" ht="27.75" customHeight="1" hidden="1">
      <c r="A52" s="76"/>
      <c r="B52" s="31"/>
      <c r="C52" s="31"/>
      <c r="D52" s="31"/>
      <c r="E52" s="32"/>
      <c r="F52" s="31"/>
      <c r="G52" s="81"/>
      <c r="H52" s="81"/>
      <c r="I52" s="81"/>
    </row>
    <row r="53" spans="1:9" ht="27.75" customHeight="1" hidden="1">
      <c r="A53" s="76"/>
      <c r="B53" s="31"/>
      <c r="C53" s="31"/>
      <c r="D53" s="31"/>
      <c r="E53" s="32"/>
      <c r="F53" s="31"/>
      <c r="G53" s="81"/>
      <c r="H53" s="81"/>
      <c r="I53" s="81"/>
    </row>
    <row r="54" spans="1:9" ht="27.75" customHeight="1" hidden="1">
      <c r="A54" s="76"/>
      <c r="B54" s="31"/>
      <c r="C54" s="31"/>
      <c r="D54" s="31"/>
      <c r="E54" s="32"/>
      <c r="F54" s="31"/>
      <c r="G54" s="81"/>
      <c r="H54" s="81"/>
      <c r="I54" s="81"/>
    </row>
    <row r="55" spans="1:9" ht="27.75" customHeight="1" hidden="1">
      <c r="A55" s="76"/>
      <c r="B55" s="31"/>
      <c r="C55" s="31"/>
      <c r="D55" s="31"/>
      <c r="E55" s="32"/>
      <c r="F55" s="31"/>
      <c r="G55" s="81"/>
      <c r="H55" s="81"/>
      <c r="I55" s="81"/>
    </row>
    <row r="56" spans="1:9" ht="27.75" customHeight="1" hidden="1">
      <c r="A56" s="84"/>
      <c r="B56" s="31"/>
      <c r="C56" s="31"/>
      <c r="D56" s="31"/>
      <c r="E56" s="32"/>
      <c r="F56" s="31"/>
      <c r="G56" s="81"/>
      <c r="H56" s="81"/>
      <c r="I56" s="81"/>
    </row>
    <row r="57" spans="1:9" ht="27.75" customHeight="1" hidden="1">
      <c r="A57" s="84"/>
      <c r="B57" s="31"/>
      <c r="C57" s="31"/>
      <c r="D57" s="31"/>
      <c r="E57" s="32"/>
      <c r="F57" s="31"/>
      <c r="G57" s="82"/>
      <c r="H57" s="82"/>
      <c r="I57" s="82"/>
    </row>
    <row r="58" spans="1:9" ht="27.75" customHeight="1" hidden="1">
      <c r="A58" s="93"/>
      <c r="B58" s="41"/>
      <c r="C58" s="41"/>
      <c r="D58" s="41"/>
      <c r="E58" s="50"/>
      <c r="F58" s="41"/>
      <c r="G58" s="74"/>
      <c r="H58" s="74"/>
      <c r="I58" s="74"/>
    </row>
    <row r="59" spans="1:9" ht="27.75" customHeight="1" hidden="1">
      <c r="A59" s="73"/>
      <c r="B59" s="41"/>
      <c r="C59" s="41"/>
      <c r="D59" s="41"/>
      <c r="E59" s="50"/>
      <c r="F59" s="41"/>
      <c r="G59" s="74"/>
      <c r="H59" s="74"/>
      <c r="I59" s="74"/>
    </row>
    <row r="60" spans="1:13" ht="27.75" customHeight="1">
      <c r="A60" s="94" t="s">
        <v>34</v>
      </c>
      <c r="B60" s="95" t="s">
        <v>41</v>
      </c>
      <c r="C60" s="95" t="s">
        <v>10</v>
      </c>
      <c r="D60" s="95">
        <v>25</v>
      </c>
      <c r="E60" s="20">
        <v>0</v>
      </c>
      <c r="F60" s="95">
        <f aca="true" t="shared" si="0" ref="F60:F69">D60*E60</f>
        <v>0</v>
      </c>
      <c r="G60" s="97">
        <f>SUM(F60:F61)</f>
        <v>0</v>
      </c>
      <c r="H60" s="98">
        <f>G60*0.21</f>
        <v>0</v>
      </c>
      <c r="I60" s="98">
        <f aca="true" t="shared" si="1" ref="I60:I69">G60+H60</f>
        <v>0</v>
      </c>
      <c r="J60"/>
      <c r="K60"/>
      <c r="L60"/>
      <c r="M60"/>
    </row>
    <row r="61" spans="1:13" ht="27.75" customHeight="1">
      <c r="A61" s="99"/>
      <c r="B61" s="95" t="s">
        <v>42</v>
      </c>
      <c r="C61" s="95" t="s">
        <v>43</v>
      </c>
      <c r="D61" s="95">
        <v>5</v>
      </c>
      <c r="E61" s="20">
        <v>0</v>
      </c>
      <c r="F61" s="95">
        <f t="shared" si="0"/>
        <v>0</v>
      </c>
      <c r="G61" s="100"/>
      <c r="H61" s="101"/>
      <c r="I61" s="101"/>
      <c r="J61"/>
      <c r="K61"/>
      <c r="L61"/>
      <c r="M61"/>
    </row>
    <row r="62" spans="1:13" ht="27.75" customHeight="1">
      <c r="A62" s="102" t="s">
        <v>35</v>
      </c>
      <c r="B62" s="95" t="s">
        <v>9</v>
      </c>
      <c r="C62" s="95" t="s">
        <v>10</v>
      </c>
      <c r="D62" s="95">
        <v>2</v>
      </c>
      <c r="E62" s="20">
        <v>0</v>
      </c>
      <c r="F62" s="95">
        <f t="shared" si="0"/>
        <v>0</v>
      </c>
      <c r="G62" s="103">
        <f>SUM(F62:F65)</f>
        <v>0</v>
      </c>
      <c r="H62" s="103">
        <f aca="true" t="shared" si="2" ref="H62:H69">G62*0.21</f>
        <v>0</v>
      </c>
      <c r="I62" s="103">
        <f t="shared" si="1"/>
        <v>0</v>
      </c>
      <c r="J62"/>
      <c r="K62"/>
      <c r="L62"/>
      <c r="M62"/>
    </row>
    <row r="63" spans="1:9" ht="27.75" customHeight="1">
      <c r="A63" s="102"/>
      <c r="B63" s="95" t="s">
        <v>57</v>
      </c>
      <c r="C63" s="95" t="s">
        <v>43</v>
      </c>
      <c r="D63" s="95">
        <v>3</v>
      </c>
      <c r="E63" s="20">
        <v>0</v>
      </c>
      <c r="F63" s="95">
        <f t="shared" si="0"/>
        <v>0</v>
      </c>
      <c r="G63" s="103"/>
      <c r="H63" s="103"/>
      <c r="I63" s="103"/>
    </row>
    <row r="64" spans="1:13" ht="27.75" customHeight="1">
      <c r="A64" s="102"/>
      <c r="B64" s="95" t="s">
        <v>36</v>
      </c>
      <c r="C64" s="95" t="s">
        <v>10</v>
      </c>
      <c r="D64" s="95">
        <v>2</v>
      </c>
      <c r="E64" s="20">
        <v>0</v>
      </c>
      <c r="F64" s="95">
        <f t="shared" si="0"/>
        <v>0</v>
      </c>
      <c r="G64" s="103"/>
      <c r="H64" s="103">
        <f t="shared" si="2"/>
        <v>0</v>
      </c>
      <c r="I64" s="103">
        <f t="shared" si="1"/>
        <v>0</v>
      </c>
      <c r="J64"/>
      <c r="K64"/>
      <c r="L64"/>
      <c r="M64"/>
    </row>
    <row r="65" spans="1:13" ht="27.75" customHeight="1">
      <c r="A65" s="102"/>
      <c r="B65" s="104" t="s">
        <v>12</v>
      </c>
      <c r="C65" s="95" t="s">
        <v>10</v>
      </c>
      <c r="D65" s="95">
        <v>2</v>
      </c>
      <c r="E65" s="20">
        <v>0</v>
      </c>
      <c r="F65" s="95">
        <f t="shared" si="0"/>
        <v>0</v>
      </c>
      <c r="G65" s="103"/>
      <c r="H65" s="103">
        <f t="shared" si="2"/>
        <v>0</v>
      </c>
      <c r="I65" s="103">
        <f t="shared" si="1"/>
        <v>0</v>
      </c>
      <c r="J65"/>
      <c r="K65"/>
      <c r="L65"/>
      <c r="M65"/>
    </row>
    <row r="66" spans="1:13" ht="27.75" customHeight="1">
      <c r="A66" s="105" t="s">
        <v>20</v>
      </c>
      <c r="B66" s="106" t="s">
        <v>9</v>
      </c>
      <c r="C66" s="106" t="s">
        <v>10</v>
      </c>
      <c r="D66" s="106">
        <v>2</v>
      </c>
      <c r="E66" s="21">
        <v>0</v>
      </c>
      <c r="F66" s="106">
        <f t="shared" si="0"/>
        <v>0</v>
      </c>
      <c r="G66" s="103">
        <f>SUM(F66:F69)</f>
        <v>0</v>
      </c>
      <c r="H66" s="103">
        <f t="shared" si="2"/>
        <v>0</v>
      </c>
      <c r="I66" s="103">
        <f t="shared" si="1"/>
        <v>0</v>
      </c>
      <c r="J66"/>
      <c r="K66"/>
      <c r="L66"/>
      <c r="M66"/>
    </row>
    <row r="67" spans="1:9" ht="27.75" customHeight="1">
      <c r="A67" s="105"/>
      <c r="B67" s="106" t="s">
        <v>57</v>
      </c>
      <c r="C67" s="106" t="s">
        <v>43</v>
      </c>
      <c r="D67" s="106">
        <v>2</v>
      </c>
      <c r="E67" s="21">
        <v>0</v>
      </c>
      <c r="F67" s="106">
        <f t="shared" si="0"/>
        <v>0</v>
      </c>
      <c r="G67" s="103"/>
      <c r="H67" s="103"/>
      <c r="I67" s="103"/>
    </row>
    <row r="68" spans="1:13" ht="27.75" customHeight="1">
      <c r="A68" s="105"/>
      <c r="B68" s="106" t="s">
        <v>11</v>
      </c>
      <c r="C68" s="106" t="s">
        <v>10</v>
      </c>
      <c r="D68" s="106">
        <v>2</v>
      </c>
      <c r="E68" s="21">
        <v>0</v>
      </c>
      <c r="F68" s="106">
        <f t="shared" si="0"/>
        <v>0</v>
      </c>
      <c r="G68" s="103"/>
      <c r="H68" s="103">
        <f t="shared" si="2"/>
        <v>0</v>
      </c>
      <c r="I68" s="103">
        <f t="shared" si="1"/>
        <v>0</v>
      </c>
      <c r="J68"/>
      <c r="K68"/>
      <c r="L68"/>
      <c r="M68"/>
    </row>
    <row r="69" spans="1:13" ht="27.75" customHeight="1">
      <c r="A69" s="105"/>
      <c r="B69" s="108" t="s">
        <v>12</v>
      </c>
      <c r="C69" s="106" t="s">
        <v>10</v>
      </c>
      <c r="D69" s="106">
        <v>2</v>
      </c>
      <c r="E69" s="21">
        <v>0</v>
      </c>
      <c r="F69" s="106">
        <f t="shared" si="0"/>
        <v>0</v>
      </c>
      <c r="G69" s="103"/>
      <c r="H69" s="103">
        <f t="shared" si="2"/>
        <v>0</v>
      </c>
      <c r="I69" s="103">
        <f t="shared" si="1"/>
        <v>0</v>
      </c>
      <c r="J69"/>
      <c r="K69"/>
      <c r="L69"/>
      <c r="M69"/>
    </row>
    <row r="70" spans="1:9" s="5" customFormat="1" ht="27.75" customHeight="1">
      <c r="A70" s="109" t="s">
        <v>21</v>
      </c>
      <c r="B70" s="110" t="s">
        <v>13</v>
      </c>
      <c r="C70" s="95" t="s">
        <v>10</v>
      </c>
      <c r="D70" s="95">
        <v>1</v>
      </c>
      <c r="E70" s="20">
        <v>0</v>
      </c>
      <c r="F70" s="95">
        <f aca="true" t="shared" si="3" ref="F70:F84">D70*E70</f>
        <v>0</v>
      </c>
      <c r="G70" s="103">
        <f>SUM(F70:F72)</f>
        <v>0</v>
      </c>
      <c r="H70" s="103">
        <f aca="true" t="shared" si="4" ref="H70:H84">G70*0.21</f>
        <v>0</v>
      </c>
      <c r="I70" s="103">
        <f aca="true" t="shared" si="5" ref="I70:I84">G70+H70</f>
        <v>0</v>
      </c>
    </row>
    <row r="71" spans="1:9" s="5" customFormat="1" ht="27.75" customHeight="1">
      <c r="A71" s="109"/>
      <c r="B71" s="95" t="s">
        <v>11</v>
      </c>
      <c r="C71" s="95" t="s">
        <v>10</v>
      </c>
      <c r="D71" s="95">
        <v>1</v>
      </c>
      <c r="E71" s="20">
        <v>0</v>
      </c>
      <c r="F71" s="95">
        <f t="shared" si="3"/>
        <v>0</v>
      </c>
      <c r="G71" s="103"/>
      <c r="H71" s="103">
        <f t="shared" si="4"/>
        <v>0</v>
      </c>
      <c r="I71" s="103">
        <f t="shared" si="5"/>
        <v>0</v>
      </c>
    </row>
    <row r="72" spans="1:9" s="5" customFormat="1" ht="27.75" customHeight="1">
      <c r="A72" s="109"/>
      <c r="B72" s="95" t="s">
        <v>14</v>
      </c>
      <c r="C72" s="95" t="s">
        <v>10</v>
      </c>
      <c r="D72" s="95">
        <v>1</v>
      </c>
      <c r="E72" s="20">
        <v>0</v>
      </c>
      <c r="F72" s="95">
        <f t="shared" si="3"/>
        <v>0</v>
      </c>
      <c r="G72" s="103"/>
      <c r="H72" s="103">
        <f t="shared" si="4"/>
        <v>0</v>
      </c>
      <c r="I72" s="103">
        <f t="shared" si="5"/>
        <v>0</v>
      </c>
    </row>
    <row r="73" spans="1:9" ht="27.75" customHeight="1">
      <c r="A73" s="102" t="s">
        <v>22</v>
      </c>
      <c r="B73" s="95" t="s">
        <v>9</v>
      </c>
      <c r="C73" s="95" t="s">
        <v>10</v>
      </c>
      <c r="D73" s="95">
        <v>1</v>
      </c>
      <c r="E73" s="20">
        <v>0</v>
      </c>
      <c r="F73" s="95">
        <f t="shared" si="3"/>
        <v>0</v>
      </c>
      <c r="G73" s="111">
        <f>SUM(F73:F75)</f>
        <v>0</v>
      </c>
      <c r="H73" s="103">
        <f t="shared" si="4"/>
        <v>0</v>
      </c>
      <c r="I73" s="103">
        <f t="shared" si="5"/>
        <v>0</v>
      </c>
    </row>
    <row r="74" spans="1:14" ht="27.75" customHeight="1">
      <c r="A74" s="102"/>
      <c r="B74" s="95" t="s">
        <v>11</v>
      </c>
      <c r="C74" s="95" t="s">
        <v>10</v>
      </c>
      <c r="D74" s="95">
        <v>1</v>
      </c>
      <c r="E74" s="20">
        <v>0</v>
      </c>
      <c r="F74" s="95">
        <f t="shared" si="3"/>
        <v>0</v>
      </c>
      <c r="G74" s="112"/>
      <c r="H74" s="103">
        <f t="shared" si="4"/>
        <v>0</v>
      </c>
      <c r="I74" s="103">
        <f t="shared" si="5"/>
        <v>0</v>
      </c>
      <c r="J74"/>
      <c r="K74"/>
      <c r="L74"/>
      <c r="M74"/>
      <c r="N74"/>
    </row>
    <row r="75" spans="1:15" ht="27.75" customHeight="1">
      <c r="A75" s="102"/>
      <c r="B75" s="95" t="s">
        <v>37</v>
      </c>
      <c r="C75" s="95" t="s">
        <v>10</v>
      </c>
      <c r="D75" s="95">
        <v>1</v>
      </c>
      <c r="E75" s="20">
        <v>0</v>
      </c>
      <c r="F75" s="95">
        <f t="shared" si="3"/>
        <v>0</v>
      </c>
      <c r="G75" s="113"/>
      <c r="H75" s="103">
        <f t="shared" si="4"/>
        <v>0</v>
      </c>
      <c r="I75" s="103">
        <f t="shared" si="5"/>
        <v>0</v>
      </c>
      <c r="J75"/>
      <c r="K75"/>
      <c r="L75"/>
      <c r="M75"/>
      <c r="N75"/>
      <c r="O75"/>
    </row>
    <row r="76" spans="1:15" ht="27.75" customHeight="1">
      <c r="A76" s="114" t="s">
        <v>16</v>
      </c>
      <c r="B76" s="95" t="s">
        <v>9</v>
      </c>
      <c r="C76" s="95" t="s">
        <v>10</v>
      </c>
      <c r="D76" s="95">
        <v>1</v>
      </c>
      <c r="E76" s="20">
        <v>0</v>
      </c>
      <c r="F76" s="95">
        <f t="shared" si="3"/>
        <v>0</v>
      </c>
      <c r="G76" s="103">
        <f>SUM(F76:F78)</f>
        <v>0</v>
      </c>
      <c r="H76" s="103">
        <f t="shared" si="4"/>
        <v>0</v>
      </c>
      <c r="I76" s="103">
        <f t="shared" si="5"/>
        <v>0</v>
      </c>
      <c r="J76"/>
      <c r="K76"/>
      <c r="L76"/>
      <c r="M76"/>
      <c r="N76"/>
      <c r="O76"/>
    </row>
    <row r="77" spans="1:15" ht="27.75" customHeight="1">
      <c r="A77" s="114"/>
      <c r="B77" s="95" t="s">
        <v>11</v>
      </c>
      <c r="C77" s="95" t="s">
        <v>10</v>
      </c>
      <c r="D77" s="95">
        <v>1</v>
      </c>
      <c r="E77" s="20">
        <v>0</v>
      </c>
      <c r="F77" s="95">
        <f t="shared" si="3"/>
        <v>0</v>
      </c>
      <c r="G77" s="103"/>
      <c r="H77" s="103">
        <f t="shared" si="4"/>
        <v>0</v>
      </c>
      <c r="I77" s="103">
        <f t="shared" si="5"/>
        <v>0</v>
      </c>
      <c r="J77"/>
      <c r="K77"/>
      <c r="L77"/>
      <c r="M77"/>
      <c r="N77"/>
      <c r="O77"/>
    </row>
    <row r="78" spans="1:15" ht="27.75" customHeight="1">
      <c r="A78" s="114"/>
      <c r="B78" s="95" t="s">
        <v>14</v>
      </c>
      <c r="C78" s="95" t="s">
        <v>10</v>
      </c>
      <c r="D78" s="95">
        <v>1</v>
      </c>
      <c r="E78" s="20">
        <v>0</v>
      </c>
      <c r="F78" s="95">
        <f t="shared" si="3"/>
        <v>0</v>
      </c>
      <c r="G78" s="103"/>
      <c r="H78" s="103">
        <f t="shared" si="4"/>
        <v>0</v>
      </c>
      <c r="I78" s="103">
        <f t="shared" si="5"/>
        <v>0</v>
      </c>
      <c r="J78"/>
      <c r="K78"/>
      <c r="L78"/>
      <c r="M78"/>
      <c r="N78"/>
      <c r="O78"/>
    </row>
    <row r="79" spans="1:15" ht="27.75" customHeight="1">
      <c r="A79" s="114" t="s">
        <v>23</v>
      </c>
      <c r="B79" s="95" t="s">
        <v>9</v>
      </c>
      <c r="C79" s="95" t="s">
        <v>10</v>
      </c>
      <c r="D79" s="95">
        <v>1</v>
      </c>
      <c r="E79" s="20">
        <v>0</v>
      </c>
      <c r="F79" s="95">
        <f t="shared" si="3"/>
        <v>0</v>
      </c>
      <c r="G79" s="103">
        <f>SUM(F79:F81)</f>
        <v>0</v>
      </c>
      <c r="H79" s="103">
        <f t="shared" si="4"/>
        <v>0</v>
      </c>
      <c r="I79" s="103">
        <f t="shared" si="5"/>
        <v>0</v>
      </c>
      <c r="J79"/>
      <c r="K79"/>
      <c r="L79"/>
      <c r="M79"/>
      <c r="N79"/>
      <c r="O79"/>
    </row>
    <row r="80" spans="1:15" ht="27.75" customHeight="1">
      <c r="A80" s="114"/>
      <c r="B80" s="95" t="s">
        <v>11</v>
      </c>
      <c r="C80" s="95" t="s">
        <v>10</v>
      </c>
      <c r="D80" s="95">
        <v>1</v>
      </c>
      <c r="E80" s="20">
        <v>0</v>
      </c>
      <c r="F80" s="95">
        <f t="shared" si="3"/>
        <v>0</v>
      </c>
      <c r="G80" s="103"/>
      <c r="H80" s="103">
        <f t="shared" si="4"/>
        <v>0</v>
      </c>
      <c r="I80" s="103">
        <f t="shared" si="5"/>
        <v>0</v>
      </c>
      <c r="J80"/>
      <c r="K80"/>
      <c r="L80"/>
      <c r="M80"/>
      <c r="N80"/>
      <c r="O80"/>
    </row>
    <row r="81" spans="1:15" ht="27.75" customHeight="1">
      <c r="A81" s="114"/>
      <c r="B81" s="95" t="s">
        <v>14</v>
      </c>
      <c r="C81" s="95" t="s">
        <v>10</v>
      </c>
      <c r="D81" s="95">
        <v>1</v>
      </c>
      <c r="E81" s="20">
        <v>0</v>
      </c>
      <c r="F81" s="95">
        <f t="shared" si="3"/>
        <v>0</v>
      </c>
      <c r="G81" s="103"/>
      <c r="H81" s="103">
        <f t="shared" si="4"/>
        <v>0</v>
      </c>
      <c r="I81" s="103">
        <f t="shared" si="5"/>
        <v>0</v>
      </c>
      <c r="J81"/>
      <c r="K81"/>
      <c r="L81"/>
      <c r="M81"/>
      <c r="N81"/>
      <c r="O81"/>
    </row>
    <row r="82" spans="1:15" ht="27.75" customHeight="1">
      <c r="A82" s="105" t="s">
        <v>24</v>
      </c>
      <c r="B82" s="106" t="s">
        <v>13</v>
      </c>
      <c r="C82" s="106" t="s">
        <v>10</v>
      </c>
      <c r="D82" s="106">
        <v>1</v>
      </c>
      <c r="E82" s="21">
        <v>0</v>
      </c>
      <c r="F82" s="106">
        <f t="shared" si="3"/>
        <v>0</v>
      </c>
      <c r="G82" s="115">
        <f>SUM(F82:F84)</f>
        <v>0</v>
      </c>
      <c r="H82" s="116">
        <f t="shared" si="4"/>
        <v>0</v>
      </c>
      <c r="I82" s="116">
        <f t="shared" si="5"/>
        <v>0</v>
      </c>
      <c r="J82"/>
      <c r="K82"/>
      <c r="L82"/>
      <c r="M82"/>
      <c r="N82"/>
      <c r="O82"/>
    </row>
    <row r="83" spans="1:15" ht="27.75" customHeight="1">
      <c r="A83" s="105"/>
      <c r="B83" s="106" t="s">
        <v>11</v>
      </c>
      <c r="C83" s="106" t="s">
        <v>10</v>
      </c>
      <c r="D83" s="106">
        <v>1</v>
      </c>
      <c r="E83" s="21">
        <v>0</v>
      </c>
      <c r="F83" s="106">
        <f t="shared" si="3"/>
        <v>0</v>
      </c>
      <c r="G83" s="117"/>
      <c r="H83" s="116">
        <f t="shared" si="4"/>
        <v>0</v>
      </c>
      <c r="I83" s="116">
        <f t="shared" si="5"/>
        <v>0</v>
      </c>
      <c r="J83"/>
      <c r="K83"/>
      <c r="L83"/>
      <c r="M83"/>
      <c r="N83"/>
      <c r="O83"/>
    </row>
    <row r="84" spans="1:15" ht="27.75" customHeight="1">
      <c r="A84" s="118"/>
      <c r="B84" s="119" t="s">
        <v>12</v>
      </c>
      <c r="C84" s="120" t="s">
        <v>10</v>
      </c>
      <c r="D84" s="120">
        <v>1</v>
      </c>
      <c r="E84" s="21">
        <v>0</v>
      </c>
      <c r="F84" s="106">
        <f t="shared" si="3"/>
        <v>0</v>
      </c>
      <c r="G84" s="121"/>
      <c r="H84" s="115">
        <f t="shared" si="4"/>
        <v>0</v>
      </c>
      <c r="I84" s="115">
        <f t="shared" si="5"/>
        <v>0</v>
      </c>
      <c r="J84"/>
      <c r="K84"/>
      <c r="L84"/>
      <c r="M84"/>
      <c r="N84"/>
      <c r="O84"/>
    </row>
    <row r="85" spans="1:11" s="5" customFormat="1" ht="27.75" customHeight="1">
      <c r="A85" s="102" t="s">
        <v>25</v>
      </c>
      <c r="B85" s="95" t="s">
        <v>9</v>
      </c>
      <c r="C85" s="95" t="s">
        <v>15</v>
      </c>
      <c r="D85" s="95">
        <v>7.5</v>
      </c>
      <c r="E85" s="20">
        <v>0</v>
      </c>
      <c r="F85" s="95">
        <f aca="true" t="shared" si="6" ref="F85:F135">D85*E85</f>
        <v>0</v>
      </c>
      <c r="G85" s="103">
        <f>SUM(F85:F88)</f>
        <v>0</v>
      </c>
      <c r="H85" s="103">
        <f>G85*0.21</f>
        <v>0</v>
      </c>
      <c r="I85" s="103">
        <f>G85+H85</f>
        <v>0</v>
      </c>
      <c r="K85" s="6"/>
    </row>
    <row r="86" spans="1:11" s="5" customFormat="1" ht="27.75" customHeight="1">
      <c r="A86" s="102"/>
      <c r="B86" s="95" t="s">
        <v>38</v>
      </c>
      <c r="C86" s="95" t="s">
        <v>10</v>
      </c>
      <c r="D86" s="95">
        <v>1</v>
      </c>
      <c r="E86" s="20">
        <v>0</v>
      </c>
      <c r="F86" s="95">
        <f>D86*E86</f>
        <v>0</v>
      </c>
      <c r="G86" s="103"/>
      <c r="H86" s="103"/>
      <c r="I86" s="103"/>
      <c r="K86" s="6"/>
    </row>
    <row r="87" spans="1:9" s="5" customFormat="1" ht="27.75" customHeight="1">
      <c r="A87" s="102"/>
      <c r="B87" s="95" t="s">
        <v>11</v>
      </c>
      <c r="C87" s="95" t="s">
        <v>15</v>
      </c>
      <c r="D87" s="95">
        <v>7.5</v>
      </c>
      <c r="E87" s="20">
        <v>0</v>
      </c>
      <c r="F87" s="95">
        <f t="shared" si="6"/>
        <v>0</v>
      </c>
      <c r="G87" s="103"/>
      <c r="H87" s="103">
        <f>G87*0.21</f>
        <v>0</v>
      </c>
      <c r="I87" s="103">
        <f>G87+H87</f>
        <v>0</v>
      </c>
    </row>
    <row r="88" spans="1:9" s="5" customFormat="1" ht="27.75" customHeight="1">
      <c r="A88" s="102"/>
      <c r="B88" s="95" t="s">
        <v>12</v>
      </c>
      <c r="C88" s="95" t="s">
        <v>15</v>
      </c>
      <c r="D88" s="95">
        <v>7.5</v>
      </c>
      <c r="E88" s="20">
        <v>0</v>
      </c>
      <c r="F88" s="95">
        <f t="shared" si="6"/>
        <v>0</v>
      </c>
      <c r="G88" s="103"/>
      <c r="H88" s="103">
        <f>G88*0.21</f>
        <v>0</v>
      </c>
      <c r="I88" s="103">
        <f>G88+H88</f>
        <v>0</v>
      </c>
    </row>
    <row r="89" spans="1:9" ht="27.75" customHeight="1">
      <c r="A89" s="102" t="s">
        <v>26</v>
      </c>
      <c r="B89" s="95" t="s">
        <v>59</v>
      </c>
      <c r="C89" s="95" t="s">
        <v>10</v>
      </c>
      <c r="D89" s="95">
        <v>1</v>
      </c>
      <c r="E89" s="20">
        <v>0</v>
      </c>
      <c r="F89" s="95">
        <f t="shared" si="6"/>
        <v>0</v>
      </c>
      <c r="G89" s="103">
        <f>SUM(F89:F93)</f>
        <v>0</v>
      </c>
      <c r="H89" s="103">
        <f>G89*0.21</f>
        <v>0</v>
      </c>
      <c r="I89" s="103">
        <f>G89+H89</f>
        <v>0</v>
      </c>
    </row>
    <row r="90" spans="1:9" ht="27.75" customHeight="1">
      <c r="A90" s="102"/>
      <c r="B90" s="95" t="s">
        <v>39</v>
      </c>
      <c r="C90" s="95" t="s">
        <v>10</v>
      </c>
      <c r="D90" s="95">
        <v>1</v>
      </c>
      <c r="E90" s="20">
        <v>0</v>
      </c>
      <c r="F90" s="95">
        <f t="shared" si="6"/>
        <v>0</v>
      </c>
      <c r="G90" s="103"/>
      <c r="H90" s="103"/>
      <c r="I90" s="103"/>
    </row>
    <row r="91" spans="1:9" ht="27.75" customHeight="1">
      <c r="A91" s="102"/>
      <c r="B91" s="95" t="s">
        <v>40</v>
      </c>
      <c r="C91" s="95" t="s">
        <v>10</v>
      </c>
      <c r="D91" s="95">
        <v>1</v>
      </c>
      <c r="E91" s="20">
        <v>0</v>
      </c>
      <c r="F91" s="95">
        <f>D91*E91</f>
        <v>0</v>
      </c>
      <c r="G91" s="103"/>
      <c r="H91" s="103"/>
      <c r="I91" s="103"/>
    </row>
    <row r="92" spans="1:9" ht="27.75" customHeight="1">
      <c r="A92" s="102"/>
      <c r="B92" s="95" t="s">
        <v>11</v>
      </c>
      <c r="C92" s="95" t="s">
        <v>33</v>
      </c>
      <c r="D92" s="95">
        <v>1</v>
      </c>
      <c r="E92" s="20">
        <v>0</v>
      </c>
      <c r="F92" s="95">
        <f t="shared" si="6"/>
        <v>0</v>
      </c>
      <c r="G92" s="103"/>
      <c r="H92" s="103">
        <f aca="true" t="shared" si="7" ref="H92:H99">G92*0.21</f>
        <v>0</v>
      </c>
      <c r="I92" s="103">
        <f aca="true" t="shared" si="8" ref="I92:I99">G92+H92</f>
        <v>0</v>
      </c>
    </row>
    <row r="93" spans="1:9" ht="27.75" customHeight="1">
      <c r="A93" s="102"/>
      <c r="B93" s="95" t="s">
        <v>12</v>
      </c>
      <c r="C93" s="95" t="s">
        <v>33</v>
      </c>
      <c r="D93" s="95">
        <v>1</v>
      </c>
      <c r="E93" s="20">
        <v>0</v>
      </c>
      <c r="F93" s="95">
        <f t="shared" si="6"/>
        <v>0</v>
      </c>
      <c r="G93" s="103"/>
      <c r="H93" s="103">
        <f t="shared" si="7"/>
        <v>0</v>
      </c>
      <c r="I93" s="103">
        <f t="shared" si="8"/>
        <v>0</v>
      </c>
    </row>
    <row r="94" spans="1:9" ht="27.75" customHeight="1">
      <c r="A94" s="102" t="s">
        <v>27</v>
      </c>
      <c r="B94" s="95" t="s">
        <v>13</v>
      </c>
      <c r="C94" s="95" t="s">
        <v>15</v>
      </c>
      <c r="D94" s="95">
        <v>3.6</v>
      </c>
      <c r="E94" s="20">
        <v>0</v>
      </c>
      <c r="F94" s="95">
        <f t="shared" si="6"/>
        <v>0</v>
      </c>
      <c r="G94" s="103">
        <f>SUM(F94:F96)</f>
        <v>0</v>
      </c>
      <c r="H94" s="103">
        <f t="shared" si="7"/>
        <v>0</v>
      </c>
      <c r="I94" s="103">
        <f t="shared" si="8"/>
        <v>0</v>
      </c>
    </row>
    <row r="95" spans="1:9" ht="27.75" customHeight="1">
      <c r="A95" s="102"/>
      <c r="B95" s="95" t="s">
        <v>11</v>
      </c>
      <c r="C95" s="95" t="s">
        <v>15</v>
      </c>
      <c r="D95" s="95">
        <v>3.6</v>
      </c>
      <c r="E95" s="20">
        <v>0</v>
      </c>
      <c r="F95" s="95">
        <f t="shared" si="6"/>
        <v>0</v>
      </c>
      <c r="G95" s="103"/>
      <c r="H95" s="103">
        <f t="shared" si="7"/>
        <v>0</v>
      </c>
      <c r="I95" s="103">
        <f t="shared" si="8"/>
        <v>0</v>
      </c>
    </row>
    <row r="96" spans="1:9" ht="27.75" customHeight="1">
      <c r="A96" s="102"/>
      <c r="B96" s="95" t="s">
        <v>14</v>
      </c>
      <c r="C96" s="95" t="s">
        <v>15</v>
      </c>
      <c r="D96" s="95">
        <v>3.6</v>
      </c>
      <c r="E96" s="20">
        <v>0</v>
      </c>
      <c r="F96" s="95">
        <f t="shared" si="6"/>
        <v>0</v>
      </c>
      <c r="G96" s="103"/>
      <c r="H96" s="103">
        <f t="shared" si="7"/>
        <v>0</v>
      </c>
      <c r="I96" s="103">
        <f t="shared" si="8"/>
        <v>0</v>
      </c>
    </row>
    <row r="97" spans="1:9" ht="27.75" customHeight="1">
      <c r="A97" s="102" t="s">
        <v>28</v>
      </c>
      <c r="B97" s="95" t="s">
        <v>13</v>
      </c>
      <c r="C97" s="95" t="s">
        <v>10</v>
      </c>
      <c r="D97" s="95">
        <v>1</v>
      </c>
      <c r="E97" s="20">
        <v>0</v>
      </c>
      <c r="F97" s="95">
        <f t="shared" si="6"/>
        <v>0</v>
      </c>
      <c r="G97" s="103">
        <f>SUM(F97:F99)</f>
        <v>0</v>
      </c>
      <c r="H97" s="103">
        <f t="shared" si="7"/>
        <v>0</v>
      </c>
      <c r="I97" s="103">
        <f t="shared" si="8"/>
        <v>0</v>
      </c>
    </row>
    <row r="98" spans="1:9" ht="27.75" customHeight="1">
      <c r="A98" s="102"/>
      <c r="B98" s="95" t="s">
        <v>11</v>
      </c>
      <c r="C98" s="95" t="s">
        <v>10</v>
      </c>
      <c r="D98" s="95">
        <v>1</v>
      </c>
      <c r="E98" s="20">
        <v>0</v>
      </c>
      <c r="F98" s="95">
        <f t="shared" si="6"/>
        <v>0</v>
      </c>
      <c r="G98" s="103"/>
      <c r="H98" s="103">
        <f t="shared" si="7"/>
        <v>0</v>
      </c>
      <c r="I98" s="103">
        <f t="shared" si="8"/>
        <v>0</v>
      </c>
    </row>
    <row r="99" spans="1:9" ht="27.75" customHeight="1">
      <c r="A99" s="102"/>
      <c r="B99" s="104" t="s">
        <v>12</v>
      </c>
      <c r="C99" s="95" t="s">
        <v>10</v>
      </c>
      <c r="D99" s="95">
        <v>1</v>
      </c>
      <c r="E99" s="20">
        <v>0</v>
      </c>
      <c r="F99" s="95">
        <f t="shared" si="6"/>
        <v>0</v>
      </c>
      <c r="G99" s="103"/>
      <c r="H99" s="103">
        <f t="shared" si="7"/>
        <v>0</v>
      </c>
      <c r="I99" s="103">
        <f t="shared" si="8"/>
        <v>0</v>
      </c>
    </row>
    <row r="100" spans="1:9" ht="27.75" customHeight="1" hidden="1">
      <c r="A100" s="102"/>
      <c r="B100" s="95"/>
      <c r="C100" s="95"/>
      <c r="D100" s="95"/>
      <c r="E100" s="20"/>
      <c r="F100" s="95"/>
      <c r="G100" s="103"/>
      <c r="H100" s="103"/>
      <c r="I100" s="103"/>
    </row>
    <row r="101" spans="1:9" ht="27.75" customHeight="1" hidden="1">
      <c r="A101" s="102"/>
      <c r="B101" s="95"/>
      <c r="C101" s="95"/>
      <c r="D101" s="95"/>
      <c r="E101" s="20"/>
      <c r="F101" s="95"/>
      <c r="G101" s="103"/>
      <c r="H101" s="103"/>
      <c r="I101" s="103"/>
    </row>
    <row r="102" spans="1:9" ht="27.75" customHeight="1" hidden="1">
      <c r="A102" s="102"/>
      <c r="B102" s="95"/>
      <c r="C102" s="95"/>
      <c r="D102" s="95"/>
      <c r="E102" s="20"/>
      <c r="F102" s="95"/>
      <c r="G102" s="103"/>
      <c r="H102" s="103"/>
      <c r="I102" s="103"/>
    </row>
    <row r="103" spans="1:9" ht="27.75" customHeight="1" hidden="1">
      <c r="A103" s="102"/>
      <c r="B103" s="95"/>
      <c r="C103" s="95"/>
      <c r="D103" s="95"/>
      <c r="E103" s="20"/>
      <c r="F103" s="95"/>
      <c r="G103" s="103"/>
      <c r="H103" s="103"/>
      <c r="I103" s="103"/>
    </row>
    <row r="104" spans="1:9" ht="27.75" customHeight="1" hidden="1">
      <c r="A104" s="102"/>
      <c r="B104" s="95"/>
      <c r="C104" s="95"/>
      <c r="D104" s="95"/>
      <c r="E104" s="20"/>
      <c r="F104" s="95"/>
      <c r="G104" s="103"/>
      <c r="H104" s="103"/>
      <c r="I104" s="103"/>
    </row>
    <row r="105" spans="1:9" ht="27.75" customHeight="1" hidden="1">
      <c r="A105" s="102"/>
      <c r="B105" s="95"/>
      <c r="C105" s="95"/>
      <c r="D105" s="95"/>
      <c r="E105" s="20"/>
      <c r="F105" s="95"/>
      <c r="G105" s="103"/>
      <c r="H105" s="103"/>
      <c r="I105" s="103"/>
    </row>
    <row r="106" spans="1:9" ht="27.75" customHeight="1">
      <c r="A106" s="102" t="s">
        <v>29</v>
      </c>
      <c r="B106" s="95" t="s">
        <v>70</v>
      </c>
      <c r="C106" s="95" t="s">
        <v>10</v>
      </c>
      <c r="D106" s="95">
        <v>1</v>
      </c>
      <c r="E106" s="20">
        <v>0</v>
      </c>
      <c r="F106" s="95">
        <f>D106*E106</f>
        <v>0</v>
      </c>
      <c r="G106" s="103">
        <f>SUM(F106:F115)</f>
        <v>0</v>
      </c>
      <c r="H106" s="103">
        <f>G106*0.21</f>
        <v>0</v>
      </c>
      <c r="I106" s="103">
        <f>G106+H106</f>
        <v>0</v>
      </c>
    </row>
    <row r="107" spans="1:9" ht="27.75" customHeight="1">
      <c r="A107" s="102"/>
      <c r="B107" s="95" t="s">
        <v>46</v>
      </c>
      <c r="C107" s="95" t="s">
        <v>10</v>
      </c>
      <c r="D107" s="95">
        <v>20</v>
      </c>
      <c r="E107" s="20">
        <v>0</v>
      </c>
      <c r="F107" s="95">
        <f t="shared" si="6"/>
        <v>0</v>
      </c>
      <c r="G107" s="103"/>
      <c r="H107" s="103"/>
      <c r="I107" s="103"/>
    </row>
    <row r="108" spans="1:9" ht="27.75" customHeight="1">
      <c r="A108" s="102"/>
      <c r="B108" s="95" t="s">
        <v>47</v>
      </c>
      <c r="C108" s="95" t="s">
        <v>10</v>
      </c>
      <c r="D108" s="95">
        <v>20</v>
      </c>
      <c r="E108" s="20">
        <v>0</v>
      </c>
      <c r="F108" s="95">
        <f t="shared" si="6"/>
        <v>0</v>
      </c>
      <c r="G108" s="103"/>
      <c r="H108" s="103"/>
      <c r="I108" s="103"/>
    </row>
    <row r="109" spans="1:9" ht="27.75" customHeight="1">
      <c r="A109" s="102"/>
      <c r="B109" s="95" t="s">
        <v>11</v>
      </c>
      <c r="C109" s="95" t="s">
        <v>33</v>
      </c>
      <c r="D109" s="95">
        <v>1</v>
      </c>
      <c r="E109" s="20">
        <v>0</v>
      </c>
      <c r="F109" s="95">
        <f t="shared" si="6"/>
        <v>0</v>
      </c>
      <c r="G109" s="103"/>
      <c r="H109" s="103">
        <f>G109*0.21</f>
        <v>0</v>
      </c>
      <c r="I109" s="103">
        <f>G109+H109</f>
        <v>0</v>
      </c>
    </row>
    <row r="110" spans="1:9" ht="27.75" customHeight="1">
      <c r="A110" s="102"/>
      <c r="B110" s="95" t="s">
        <v>48</v>
      </c>
      <c r="C110" s="95" t="s">
        <v>33</v>
      </c>
      <c r="D110" s="95">
        <v>1</v>
      </c>
      <c r="E110" s="20">
        <v>0</v>
      </c>
      <c r="F110" s="95">
        <f t="shared" si="6"/>
        <v>0</v>
      </c>
      <c r="G110" s="103"/>
      <c r="H110" s="103"/>
      <c r="I110" s="103"/>
    </row>
    <row r="111" spans="1:9" ht="27.75" customHeight="1">
      <c r="A111" s="102"/>
      <c r="B111" s="95" t="s">
        <v>49</v>
      </c>
      <c r="C111" s="95" t="s">
        <v>8</v>
      </c>
      <c r="D111" s="95">
        <v>15</v>
      </c>
      <c r="E111" s="20">
        <v>0</v>
      </c>
      <c r="F111" s="95">
        <f t="shared" si="6"/>
        <v>0</v>
      </c>
      <c r="G111" s="103"/>
      <c r="H111" s="103"/>
      <c r="I111" s="103"/>
    </row>
    <row r="112" spans="1:9" ht="27.75" customHeight="1">
      <c r="A112" s="102"/>
      <c r="B112" s="95" t="s">
        <v>58</v>
      </c>
      <c r="C112" s="95" t="s">
        <v>8</v>
      </c>
      <c r="D112" s="95">
        <v>7</v>
      </c>
      <c r="E112" s="20">
        <v>0</v>
      </c>
      <c r="F112" s="95">
        <f t="shared" si="6"/>
        <v>0</v>
      </c>
      <c r="G112" s="103"/>
      <c r="H112" s="103"/>
      <c r="I112" s="103"/>
    </row>
    <row r="113" spans="1:9" ht="27.75" customHeight="1">
      <c r="A113" s="102"/>
      <c r="B113" s="95" t="s">
        <v>50</v>
      </c>
      <c r="C113" s="95" t="s">
        <v>8</v>
      </c>
      <c r="D113" s="95">
        <v>2</v>
      </c>
      <c r="E113" s="20">
        <v>0</v>
      </c>
      <c r="F113" s="95">
        <f t="shared" si="6"/>
        <v>0</v>
      </c>
      <c r="G113" s="103"/>
      <c r="H113" s="103"/>
      <c r="I113" s="103"/>
    </row>
    <row r="114" spans="1:9" ht="27.75" customHeight="1">
      <c r="A114" s="102"/>
      <c r="B114" s="95" t="s">
        <v>45</v>
      </c>
      <c r="C114" s="95" t="s">
        <v>33</v>
      </c>
      <c r="D114" s="95">
        <v>1</v>
      </c>
      <c r="E114" s="20">
        <v>0</v>
      </c>
      <c r="F114" s="95">
        <f t="shared" si="6"/>
        <v>0</v>
      </c>
      <c r="G114" s="103"/>
      <c r="H114" s="103"/>
      <c r="I114" s="103"/>
    </row>
    <row r="115" spans="1:9" ht="27.75" customHeight="1">
      <c r="A115" s="102"/>
      <c r="B115" s="95" t="s">
        <v>44</v>
      </c>
      <c r="C115" s="95" t="s">
        <v>10</v>
      </c>
      <c r="D115" s="95">
        <v>20</v>
      </c>
      <c r="E115" s="20">
        <v>0</v>
      </c>
      <c r="F115" s="95">
        <f t="shared" si="6"/>
        <v>0</v>
      </c>
      <c r="G115" s="103"/>
      <c r="H115" s="103">
        <f>G115*0.21</f>
        <v>0</v>
      </c>
      <c r="I115" s="103">
        <f>G115+H115</f>
        <v>0</v>
      </c>
    </row>
    <row r="116" spans="1:9" s="5" customFormat="1" ht="27.75" customHeight="1" hidden="1">
      <c r="A116" s="102"/>
      <c r="B116" s="95"/>
      <c r="C116" s="95"/>
      <c r="D116" s="95"/>
      <c r="E116" s="20"/>
      <c r="F116" s="95"/>
      <c r="G116" s="103"/>
      <c r="H116" s="103"/>
      <c r="I116" s="103"/>
    </row>
    <row r="117" spans="1:9" s="5" customFormat="1" ht="27.75" customHeight="1" hidden="1">
      <c r="A117" s="102"/>
      <c r="B117" s="95"/>
      <c r="C117" s="95"/>
      <c r="D117" s="95"/>
      <c r="E117" s="20"/>
      <c r="F117" s="95"/>
      <c r="G117" s="103"/>
      <c r="H117" s="103"/>
      <c r="I117" s="103"/>
    </row>
    <row r="118" spans="1:9" s="5" customFormat="1" ht="27.75" customHeight="1" hidden="1">
      <c r="A118" s="102"/>
      <c r="B118" s="95"/>
      <c r="C118" s="95"/>
      <c r="D118" s="95"/>
      <c r="E118" s="20"/>
      <c r="F118" s="95"/>
      <c r="G118" s="103"/>
      <c r="H118" s="103"/>
      <c r="I118" s="103"/>
    </row>
    <row r="119" spans="1:13" s="5" customFormat="1" ht="27.75" customHeight="1" hidden="1">
      <c r="A119" s="102"/>
      <c r="B119" s="95"/>
      <c r="C119" s="95"/>
      <c r="D119" s="95"/>
      <c r="E119" s="20"/>
      <c r="F119" s="95"/>
      <c r="G119" s="103"/>
      <c r="H119" s="103"/>
      <c r="I119" s="103"/>
      <c r="J119" s="6"/>
      <c r="K119" s="6"/>
      <c r="L119" s="6"/>
      <c r="M119" s="6"/>
    </row>
    <row r="120" spans="1:15" s="5" customFormat="1" ht="27.75" customHeight="1" hidden="1">
      <c r="A120" s="102"/>
      <c r="B120" s="95"/>
      <c r="C120" s="95"/>
      <c r="D120" s="95"/>
      <c r="E120" s="20"/>
      <c r="F120" s="95"/>
      <c r="G120" s="103"/>
      <c r="H120" s="103"/>
      <c r="I120" s="103"/>
      <c r="J120" s="6"/>
      <c r="K120" s="6"/>
      <c r="L120" s="6"/>
      <c r="M120" s="6"/>
      <c r="N120" s="6"/>
      <c r="O120" s="6"/>
    </row>
    <row r="121" spans="1:15" s="5" customFormat="1" ht="27.75" customHeight="1" hidden="1">
      <c r="A121" s="102"/>
      <c r="B121" s="95"/>
      <c r="C121" s="95"/>
      <c r="D121" s="95"/>
      <c r="E121" s="20"/>
      <c r="F121" s="95"/>
      <c r="G121" s="103"/>
      <c r="H121" s="103"/>
      <c r="I121" s="103"/>
      <c r="J121" s="6"/>
      <c r="K121" s="6"/>
      <c r="L121" s="6"/>
      <c r="M121" s="6"/>
      <c r="N121" s="6"/>
      <c r="O121" s="6"/>
    </row>
    <row r="122" spans="1:15" s="5" customFormat="1" ht="27.75" customHeight="1" hidden="1">
      <c r="A122" s="102"/>
      <c r="B122" s="95"/>
      <c r="C122" s="95"/>
      <c r="D122" s="95"/>
      <c r="E122" s="20"/>
      <c r="F122" s="95"/>
      <c r="G122" s="103"/>
      <c r="H122" s="103"/>
      <c r="I122" s="103"/>
      <c r="J122" s="6"/>
      <c r="K122" s="7"/>
      <c r="L122" s="7"/>
      <c r="M122" s="6"/>
      <c r="N122" s="6"/>
      <c r="O122" s="6"/>
    </row>
    <row r="123" spans="1:15" s="5" customFormat="1" ht="27.75" customHeight="1" hidden="1">
      <c r="A123" s="102"/>
      <c r="B123" s="106"/>
      <c r="C123" s="106"/>
      <c r="D123" s="106"/>
      <c r="E123" s="21"/>
      <c r="F123" s="106"/>
      <c r="G123" s="103"/>
      <c r="H123" s="103"/>
      <c r="I123" s="103"/>
      <c r="J123" s="6"/>
      <c r="K123" s="7"/>
      <c r="L123" s="7"/>
      <c r="M123" s="6"/>
      <c r="N123" s="6"/>
      <c r="O123" s="6"/>
    </row>
    <row r="124" spans="1:15" s="5" customFormat="1" ht="27.75" customHeight="1" hidden="1">
      <c r="A124" s="102"/>
      <c r="B124" s="106"/>
      <c r="C124" s="106"/>
      <c r="D124" s="106"/>
      <c r="E124" s="21"/>
      <c r="F124" s="106"/>
      <c r="G124" s="103"/>
      <c r="H124" s="103"/>
      <c r="I124" s="103"/>
      <c r="J124" s="6"/>
      <c r="K124" s="7"/>
      <c r="L124" s="7"/>
      <c r="M124" s="6"/>
      <c r="N124" s="6"/>
      <c r="O124" s="6"/>
    </row>
    <row r="125" spans="1:15" s="5" customFormat="1" ht="27.75" customHeight="1" hidden="1">
      <c r="A125" s="102"/>
      <c r="B125" s="106"/>
      <c r="C125" s="106"/>
      <c r="D125" s="106"/>
      <c r="E125" s="21"/>
      <c r="F125" s="106"/>
      <c r="G125" s="103"/>
      <c r="H125" s="103"/>
      <c r="I125" s="103"/>
      <c r="J125" s="6"/>
      <c r="K125" s="7"/>
      <c r="L125" s="7"/>
      <c r="M125" s="6"/>
      <c r="N125" s="6"/>
      <c r="O125" s="6"/>
    </row>
    <row r="126" spans="1:15" ht="27.75" customHeight="1">
      <c r="A126" s="122" t="s">
        <v>30</v>
      </c>
      <c r="B126" s="95" t="s">
        <v>65</v>
      </c>
      <c r="C126" s="95" t="s">
        <v>15</v>
      </c>
      <c r="D126" s="95">
        <v>12</v>
      </c>
      <c r="E126" s="20">
        <v>0</v>
      </c>
      <c r="F126" s="95">
        <f t="shared" si="6"/>
        <v>0</v>
      </c>
      <c r="G126" s="103">
        <f>SUM(F126:F131)</f>
        <v>0</v>
      </c>
      <c r="H126" s="103">
        <f>G126*0.21</f>
        <v>0</v>
      </c>
      <c r="I126" s="103">
        <f>G126+H126</f>
        <v>0</v>
      </c>
      <c r="J126"/>
      <c r="K126"/>
      <c r="L126"/>
      <c r="M126"/>
      <c r="N126"/>
      <c r="O126"/>
    </row>
    <row r="127" spans="1:15" ht="27.75" customHeight="1">
      <c r="A127" s="123"/>
      <c r="B127" s="95" t="s">
        <v>52</v>
      </c>
      <c r="C127" s="95" t="s">
        <v>8</v>
      </c>
      <c r="D127" s="95">
        <v>24</v>
      </c>
      <c r="E127" s="20">
        <v>0</v>
      </c>
      <c r="F127" s="95">
        <f t="shared" si="6"/>
        <v>0</v>
      </c>
      <c r="G127" s="103"/>
      <c r="H127" s="103"/>
      <c r="I127" s="103"/>
      <c r="J127"/>
      <c r="K127"/>
      <c r="L127"/>
      <c r="M127"/>
      <c r="N127"/>
      <c r="O127"/>
    </row>
    <row r="128" spans="1:15" ht="27.75" customHeight="1">
      <c r="A128" s="123"/>
      <c r="B128" s="95" t="s">
        <v>51</v>
      </c>
      <c r="C128" s="95" t="s">
        <v>33</v>
      </c>
      <c r="D128" s="95">
        <v>1</v>
      </c>
      <c r="E128" s="20">
        <v>0</v>
      </c>
      <c r="F128" s="95">
        <f t="shared" si="6"/>
        <v>0</v>
      </c>
      <c r="G128" s="103"/>
      <c r="H128" s="103"/>
      <c r="I128" s="103"/>
      <c r="J128"/>
      <c r="K128"/>
      <c r="L128"/>
      <c r="M128"/>
      <c r="N128"/>
      <c r="O128"/>
    </row>
    <row r="129" spans="1:15" ht="27.75" customHeight="1">
      <c r="A129" s="123"/>
      <c r="B129" s="95" t="s">
        <v>53</v>
      </c>
      <c r="C129" s="95" t="s">
        <v>10</v>
      </c>
      <c r="D129" s="95">
        <v>1</v>
      </c>
      <c r="E129" s="20">
        <v>0</v>
      </c>
      <c r="F129" s="95">
        <f t="shared" si="6"/>
        <v>0</v>
      </c>
      <c r="G129" s="103"/>
      <c r="H129" s="103"/>
      <c r="I129" s="103"/>
      <c r="J129"/>
      <c r="K129"/>
      <c r="L129"/>
      <c r="M129"/>
      <c r="N129"/>
      <c r="O129"/>
    </row>
    <row r="130" spans="1:15" ht="27.75" customHeight="1">
      <c r="A130" s="123"/>
      <c r="B130" s="95" t="s">
        <v>11</v>
      </c>
      <c r="C130" s="95" t="s">
        <v>10</v>
      </c>
      <c r="D130" s="95">
        <v>1</v>
      </c>
      <c r="E130" s="20">
        <v>0</v>
      </c>
      <c r="F130" s="95">
        <f t="shared" si="6"/>
        <v>0</v>
      </c>
      <c r="G130" s="103"/>
      <c r="H130" s="103">
        <f>G130*0.21</f>
        <v>0</v>
      </c>
      <c r="I130" s="103">
        <f>G130+H130</f>
        <v>0</v>
      </c>
      <c r="J130"/>
      <c r="K130"/>
      <c r="L130"/>
      <c r="M130"/>
      <c r="N130"/>
      <c r="O130"/>
    </row>
    <row r="131" spans="1:15" ht="27.75" customHeight="1">
      <c r="A131" s="124"/>
      <c r="B131" s="104" t="s">
        <v>12</v>
      </c>
      <c r="C131" s="95" t="s">
        <v>10</v>
      </c>
      <c r="D131" s="95">
        <v>1</v>
      </c>
      <c r="E131" s="20">
        <v>0</v>
      </c>
      <c r="F131" s="95">
        <f t="shared" si="6"/>
        <v>0</v>
      </c>
      <c r="G131" s="103"/>
      <c r="H131" s="103">
        <f>G131*0.21</f>
        <v>0</v>
      </c>
      <c r="I131" s="103">
        <f>G131+H131</f>
        <v>0</v>
      </c>
      <c r="J131"/>
      <c r="K131"/>
      <c r="L131"/>
      <c r="M131"/>
      <c r="N131"/>
      <c r="O131"/>
    </row>
    <row r="132" spans="1:13" ht="27.75" customHeight="1">
      <c r="A132" s="118" t="s">
        <v>31</v>
      </c>
      <c r="B132" s="106" t="s">
        <v>61</v>
      </c>
      <c r="C132" s="106" t="s">
        <v>15</v>
      </c>
      <c r="D132" s="106">
        <v>25</v>
      </c>
      <c r="E132" s="21">
        <v>0</v>
      </c>
      <c r="F132" s="106">
        <f t="shared" si="6"/>
        <v>0</v>
      </c>
      <c r="G132" s="115">
        <f>SUM(F132:F135)</f>
        <v>0</v>
      </c>
      <c r="H132" s="115">
        <f>G132*0.21</f>
        <v>0</v>
      </c>
      <c r="I132" s="125">
        <f>G132+H132</f>
        <v>0</v>
      </c>
      <c r="J132"/>
      <c r="K132"/>
      <c r="L132"/>
      <c r="M132"/>
    </row>
    <row r="133" spans="1:13" ht="27.75" customHeight="1">
      <c r="A133" s="126"/>
      <c r="B133" s="120" t="s">
        <v>54</v>
      </c>
      <c r="C133" s="106" t="s">
        <v>33</v>
      </c>
      <c r="D133" s="106">
        <v>1</v>
      </c>
      <c r="E133" s="21">
        <v>0</v>
      </c>
      <c r="F133" s="106">
        <f t="shared" si="6"/>
        <v>0</v>
      </c>
      <c r="G133" s="117"/>
      <c r="H133" s="117">
        <f>G133*0.21</f>
        <v>0</v>
      </c>
      <c r="I133" s="127"/>
      <c r="J133"/>
      <c r="K133"/>
      <c r="L133"/>
      <c r="M133"/>
    </row>
    <row r="134" spans="1:13" ht="27.75" customHeight="1">
      <c r="A134" s="128"/>
      <c r="B134" s="129" t="s">
        <v>71</v>
      </c>
      <c r="C134" s="130" t="s">
        <v>8</v>
      </c>
      <c r="D134" s="120">
        <v>12.5</v>
      </c>
      <c r="E134" s="22">
        <v>0</v>
      </c>
      <c r="F134" s="120">
        <f>D134*E134</f>
        <v>0</v>
      </c>
      <c r="G134" s="117"/>
      <c r="H134" s="117"/>
      <c r="I134" s="127"/>
      <c r="J134"/>
      <c r="K134"/>
      <c r="L134"/>
      <c r="M134"/>
    </row>
    <row r="135" spans="1:13" ht="27.75" customHeight="1">
      <c r="A135" s="132"/>
      <c r="B135" s="119" t="s">
        <v>69</v>
      </c>
      <c r="C135" s="120" t="s">
        <v>43</v>
      </c>
      <c r="D135" s="120">
        <v>1</v>
      </c>
      <c r="E135" s="22">
        <v>0</v>
      </c>
      <c r="F135" s="120">
        <f t="shared" si="6"/>
        <v>0</v>
      </c>
      <c r="G135" s="121"/>
      <c r="H135" s="121">
        <f>G135*0.21</f>
        <v>0</v>
      </c>
      <c r="I135" s="133"/>
      <c r="J135"/>
      <c r="K135"/>
      <c r="L135"/>
      <c r="M135"/>
    </row>
    <row r="136" spans="1:14" ht="27.75" customHeight="1">
      <c r="A136" s="114" t="s">
        <v>32</v>
      </c>
      <c r="B136" s="95" t="s">
        <v>13</v>
      </c>
      <c r="C136" s="95" t="s">
        <v>10</v>
      </c>
      <c r="D136" s="95">
        <v>1</v>
      </c>
      <c r="E136" s="20">
        <v>0</v>
      </c>
      <c r="F136" s="95">
        <f>D136*E136</f>
        <v>0</v>
      </c>
      <c r="G136" s="111">
        <f>SUM(F136:F138)</f>
        <v>0</v>
      </c>
      <c r="H136" s="103">
        <f>G136*0.21</f>
        <v>0</v>
      </c>
      <c r="I136" s="103">
        <f>G136+H136</f>
        <v>0</v>
      </c>
      <c r="J136"/>
      <c r="K136"/>
      <c r="L136"/>
      <c r="M136"/>
      <c r="N136"/>
    </row>
    <row r="137" spans="1:14" ht="27.75" customHeight="1">
      <c r="A137" s="114"/>
      <c r="B137" s="95" t="s">
        <v>11</v>
      </c>
      <c r="C137" s="95" t="s">
        <v>10</v>
      </c>
      <c r="D137" s="95">
        <v>1</v>
      </c>
      <c r="E137" s="20">
        <v>0</v>
      </c>
      <c r="F137" s="95">
        <f>D137*E137</f>
        <v>0</v>
      </c>
      <c r="G137" s="112"/>
      <c r="H137" s="103">
        <f>G137*0.21</f>
        <v>0</v>
      </c>
      <c r="I137" s="103">
        <f>G137+H137</f>
        <v>0</v>
      </c>
      <c r="J137"/>
      <c r="K137"/>
      <c r="L137"/>
      <c r="M137"/>
      <c r="N137"/>
    </row>
    <row r="138" spans="1:14" ht="27.75" customHeight="1">
      <c r="A138" s="114"/>
      <c r="B138" s="95" t="s">
        <v>12</v>
      </c>
      <c r="C138" s="95" t="s">
        <v>10</v>
      </c>
      <c r="D138" s="95">
        <v>1</v>
      </c>
      <c r="E138" s="20">
        <v>0</v>
      </c>
      <c r="F138" s="95">
        <f>D138*E138</f>
        <v>0</v>
      </c>
      <c r="G138" s="113"/>
      <c r="H138" s="103">
        <f>G138*0.21</f>
        <v>0</v>
      </c>
      <c r="I138" s="103">
        <f>G138+H138</f>
        <v>0</v>
      </c>
      <c r="J138"/>
      <c r="K138"/>
      <c r="L138"/>
      <c r="M138"/>
      <c r="N138"/>
    </row>
    <row r="139" spans="1:13" ht="27.75" customHeight="1" hidden="1">
      <c r="A139" s="122"/>
      <c r="B139" s="95"/>
      <c r="C139" s="95"/>
      <c r="D139" s="95"/>
      <c r="E139" s="20"/>
      <c r="F139" s="95"/>
      <c r="G139" s="111"/>
      <c r="H139" s="111"/>
      <c r="I139" s="134"/>
      <c r="J139"/>
      <c r="K139"/>
      <c r="L139"/>
      <c r="M139"/>
    </row>
    <row r="140" spans="1:13" ht="27.75" customHeight="1" hidden="1">
      <c r="A140" s="123"/>
      <c r="B140" s="95"/>
      <c r="C140" s="95"/>
      <c r="D140" s="95"/>
      <c r="E140" s="20"/>
      <c r="F140" s="95"/>
      <c r="G140" s="112"/>
      <c r="H140" s="112"/>
      <c r="I140" s="135"/>
      <c r="J140"/>
      <c r="K140"/>
      <c r="L140"/>
      <c r="M140"/>
    </row>
    <row r="141" spans="1:13" ht="27.75" customHeight="1" hidden="1">
      <c r="A141" s="124"/>
      <c r="B141" s="95"/>
      <c r="C141" s="95"/>
      <c r="D141" s="95"/>
      <c r="E141" s="20"/>
      <c r="F141" s="95"/>
      <c r="G141" s="113"/>
      <c r="H141" s="113"/>
      <c r="I141" s="136"/>
      <c r="J141"/>
      <c r="K141"/>
      <c r="L141"/>
      <c r="M141"/>
    </row>
    <row r="142" spans="1:9" s="5" customFormat="1" ht="27.75" customHeight="1" hidden="1">
      <c r="A142" s="137"/>
      <c r="B142" s="95"/>
      <c r="C142" s="95"/>
      <c r="D142" s="95"/>
      <c r="E142" s="20"/>
      <c r="F142" s="95"/>
      <c r="G142" s="138"/>
      <c r="H142" s="96"/>
      <c r="I142" s="96"/>
    </row>
    <row r="143" spans="1:9" s="5" customFormat="1" ht="27.75" customHeight="1" hidden="1">
      <c r="A143" s="137"/>
      <c r="B143" s="95"/>
      <c r="C143" s="95"/>
      <c r="D143" s="95"/>
      <c r="E143" s="20"/>
      <c r="F143" s="95"/>
      <c r="G143" s="138"/>
      <c r="H143" s="96"/>
      <c r="I143" s="96"/>
    </row>
    <row r="144" spans="1:9" s="5" customFormat="1" ht="27.75" customHeight="1" hidden="1">
      <c r="A144" s="137"/>
      <c r="B144" s="95"/>
      <c r="C144" s="95"/>
      <c r="D144" s="95"/>
      <c r="E144" s="20"/>
      <c r="F144" s="95"/>
      <c r="G144" s="138"/>
      <c r="H144" s="96"/>
      <c r="I144" s="96"/>
    </row>
    <row r="145" spans="1:13" s="5" customFormat="1" ht="27.75" customHeight="1" hidden="1">
      <c r="A145" s="122"/>
      <c r="B145" s="95"/>
      <c r="C145" s="95"/>
      <c r="D145" s="95"/>
      <c r="E145" s="20"/>
      <c r="F145" s="95"/>
      <c r="G145" s="139"/>
      <c r="H145" s="139"/>
      <c r="I145" s="139"/>
      <c r="J145" s="6"/>
      <c r="K145" s="6"/>
      <c r="L145" s="6"/>
      <c r="M145" s="6"/>
    </row>
    <row r="146" spans="1:13" s="5" customFormat="1" ht="27.75" customHeight="1" hidden="1">
      <c r="A146" s="123"/>
      <c r="B146" s="95"/>
      <c r="C146" s="95"/>
      <c r="D146" s="95"/>
      <c r="E146" s="20"/>
      <c r="F146" s="95"/>
      <c r="G146" s="140"/>
      <c r="H146" s="140"/>
      <c r="I146" s="140"/>
      <c r="J146" s="6"/>
      <c r="K146" s="6"/>
      <c r="L146" s="6"/>
      <c r="M146" s="6"/>
    </row>
    <row r="147" spans="1:13" s="5" customFormat="1" ht="27.75" customHeight="1" hidden="1">
      <c r="A147" s="123"/>
      <c r="B147" s="95"/>
      <c r="C147" s="95"/>
      <c r="D147" s="95"/>
      <c r="E147" s="20"/>
      <c r="F147" s="95"/>
      <c r="G147" s="140"/>
      <c r="H147" s="140"/>
      <c r="I147" s="140"/>
      <c r="J147" s="6"/>
      <c r="K147" s="6"/>
      <c r="L147" s="6"/>
      <c r="M147" s="6"/>
    </row>
    <row r="148" spans="1:13" s="5" customFormat="1" ht="27.75" customHeight="1" hidden="1">
      <c r="A148" s="123"/>
      <c r="B148" s="95"/>
      <c r="C148" s="95"/>
      <c r="D148" s="95"/>
      <c r="E148" s="20"/>
      <c r="F148" s="95"/>
      <c r="G148" s="140"/>
      <c r="H148" s="140"/>
      <c r="I148" s="140"/>
      <c r="J148" s="6"/>
      <c r="K148" s="6"/>
      <c r="L148" s="6"/>
      <c r="M148" s="6"/>
    </row>
    <row r="149" spans="1:13" s="5" customFormat="1" ht="27.75" customHeight="1" hidden="1">
      <c r="A149" s="123"/>
      <c r="B149" s="95"/>
      <c r="C149" s="95"/>
      <c r="D149" s="95"/>
      <c r="E149" s="20"/>
      <c r="F149" s="95"/>
      <c r="G149" s="140"/>
      <c r="H149" s="140"/>
      <c r="I149" s="140"/>
      <c r="J149" s="6"/>
      <c r="K149" s="6"/>
      <c r="L149" s="6"/>
      <c r="M149" s="6"/>
    </row>
    <row r="150" spans="1:13" s="5" customFormat="1" ht="27.75" customHeight="1" hidden="1">
      <c r="A150" s="124"/>
      <c r="B150" s="104"/>
      <c r="C150" s="141"/>
      <c r="D150" s="141"/>
      <c r="E150" s="23"/>
      <c r="F150" s="141"/>
      <c r="G150" s="142"/>
      <c r="H150" s="142"/>
      <c r="I150" s="142"/>
      <c r="J150" s="6"/>
      <c r="K150" s="6"/>
      <c r="L150" s="6"/>
      <c r="M150" s="6"/>
    </row>
    <row r="151" spans="1:13" s="8" customFormat="1" ht="27.75" customHeight="1" hidden="1">
      <c r="A151" s="118"/>
      <c r="B151" s="106"/>
      <c r="C151" s="106"/>
      <c r="D151" s="106"/>
      <c r="E151" s="21"/>
      <c r="F151" s="106"/>
      <c r="G151" s="143"/>
      <c r="H151" s="143"/>
      <c r="I151" s="143"/>
      <c r="J151" s="6"/>
      <c r="K151" s="6"/>
      <c r="L151" s="6"/>
      <c r="M151" s="6"/>
    </row>
    <row r="152" spans="1:13" s="8" customFormat="1" ht="27.75" customHeight="1" hidden="1">
      <c r="A152" s="126"/>
      <c r="B152" s="106"/>
      <c r="C152" s="106"/>
      <c r="D152" s="106"/>
      <c r="E152" s="21"/>
      <c r="F152" s="106"/>
      <c r="G152" s="144"/>
      <c r="H152" s="144"/>
      <c r="I152" s="144"/>
      <c r="J152" s="6"/>
      <c r="K152" s="6"/>
      <c r="L152" s="6"/>
      <c r="M152" s="6"/>
    </row>
    <row r="153" spans="1:13" s="8" customFormat="1" ht="27.75" customHeight="1" hidden="1">
      <c r="A153" s="126"/>
      <c r="B153" s="106"/>
      <c r="C153" s="106"/>
      <c r="D153" s="106"/>
      <c r="E153" s="21"/>
      <c r="F153" s="106"/>
      <c r="G153" s="144"/>
      <c r="H153" s="144"/>
      <c r="I153" s="144"/>
      <c r="J153" s="6"/>
      <c r="K153" s="6"/>
      <c r="L153" s="6"/>
      <c r="M153" s="6"/>
    </row>
    <row r="154" spans="1:9" s="8" customFormat="1" ht="27.75" customHeight="1" hidden="1">
      <c r="A154" s="126"/>
      <c r="B154" s="106"/>
      <c r="C154" s="106"/>
      <c r="D154" s="106"/>
      <c r="E154" s="21"/>
      <c r="F154" s="106"/>
      <c r="G154" s="144"/>
      <c r="H154" s="144"/>
      <c r="I154" s="144"/>
    </row>
    <row r="155" spans="1:9" s="8" customFormat="1" ht="27.75" customHeight="1" hidden="1">
      <c r="A155" s="126"/>
      <c r="B155" s="106"/>
      <c r="C155" s="106"/>
      <c r="D155" s="106"/>
      <c r="E155" s="21"/>
      <c r="F155" s="106"/>
      <c r="G155" s="144"/>
      <c r="H155" s="144"/>
      <c r="I155" s="144"/>
    </row>
    <row r="156" spans="1:9" s="8" customFormat="1" ht="27.75" customHeight="1" hidden="1">
      <c r="A156" s="126"/>
      <c r="B156" s="106"/>
      <c r="C156" s="106"/>
      <c r="D156" s="106"/>
      <c r="E156" s="21"/>
      <c r="F156" s="106"/>
      <c r="G156" s="144"/>
      <c r="H156" s="144"/>
      <c r="I156" s="144"/>
    </row>
    <row r="157" spans="1:9" s="8" customFormat="1" ht="27.75" customHeight="1" hidden="1">
      <c r="A157" s="126"/>
      <c r="B157" s="106"/>
      <c r="C157" s="106"/>
      <c r="D157" s="106"/>
      <c r="E157" s="21"/>
      <c r="F157" s="106"/>
      <c r="G157" s="144"/>
      <c r="H157" s="144"/>
      <c r="I157" s="144"/>
    </row>
    <row r="158" spans="1:9" s="8" customFormat="1" ht="27.75" customHeight="1" hidden="1">
      <c r="A158" s="126"/>
      <c r="B158" s="106"/>
      <c r="C158" s="106"/>
      <c r="D158" s="106"/>
      <c r="E158" s="21"/>
      <c r="F158" s="106"/>
      <c r="G158" s="144"/>
      <c r="H158" s="144"/>
      <c r="I158" s="144"/>
    </row>
    <row r="159" spans="1:9" s="8" customFormat="1" ht="27.75" customHeight="1" hidden="1">
      <c r="A159" s="132"/>
      <c r="B159" s="106"/>
      <c r="C159" s="106"/>
      <c r="D159" s="106"/>
      <c r="E159" s="21"/>
      <c r="F159" s="106"/>
      <c r="G159" s="145"/>
      <c r="H159" s="145"/>
      <c r="I159" s="145"/>
    </row>
    <row r="160" spans="1:9" ht="27.75" customHeight="1" hidden="1">
      <c r="A160" s="146"/>
      <c r="B160" s="106"/>
      <c r="C160" s="106"/>
      <c r="D160" s="106"/>
      <c r="E160" s="21"/>
      <c r="F160" s="106"/>
      <c r="G160" s="107"/>
      <c r="H160" s="107"/>
      <c r="I160" s="107"/>
    </row>
    <row r="161" spans="1:9" ht="27.75" customHeight="1" hidden="1">
      <c r="A161" s="137"/>
      <c r="B161" s="106"/>
      <c r="C161" s="106"/>
      <c r="D161" s="106"/>
      <c r="E161" s="21"/>
      <c r="F161" s="106"/>
      <c r="G161" s="131"/>
      <c r="H161" s="107"/>
      <c r="I161" s="107"/>
    </row>
    <row r="162" spans="1:9" ht="27.75" customHeight="1">
      <c r="A162" s="147" t="s">
        <v>63</v>
      </c>
      <c r="B162" s="141" t="s">
        <v>55</v>
      </c>
      <c r="C162" s="95" t="s">
        <v>15</v>
      </c>
      <c r="D162" s="95">
        <v>28</v>
      </c>
      <c r="E162" s="20">
        <v>0</v>
      </c>
      <c r="F162" s="95">
        <f>D162*E162</f>
        <v>0</v>
      </c>
      <c r="G162" s="139">
        <f>SUM(F162:F165)</f>
        <v>0</v>
      </c>
      <c r="H162" s="148">
        <f>G162*0.21</f>
        <v>0</v>
      </c>
      <c r="I162" s="148">
        <f>G162+H162</f>
        <v>0</v>
      </c>
    </row>
    <row r="163" spans="1:9" ht="27.75" customHeight="1">
      <c r="A163" s="149"/>
      <c r="B163" s="150" t="s">
        <v>64</v>
      </c>
      <c r="C163" s="151"/>
      <c r="D163" s="152"/>
      <c r="E163" s="152"/>
      <c r="F163" s="153"/>
      <c r="G163" s="140"/>
      <c r="H163" s="148">
        <f>G163*0.21</f>
        <v>0</v>
      </c>
      <c r="I163" s="148">
        <f>G163+H163</f>
        <v>0</v>
      </c>
    </row>
    <row r="164" spans="1:9" ht="14.25" customHeight="1">
      <c r="A164" s="149"/>
      <c r="B164" s="154"/>
      <c r="C164" s="155"/>
      <c r="D164" s="156"/>
      <c r="E164" s="156"/>
      <c r="F164" s="157"/>
      <c r="G164" s="140"/>
      <c r="H164" s="139"/>
      <c r="I164" s="139"/>
    </row>
    <row r="165" spans="1:9" ht="27.75" customHeight="1" hidden="1">
      <c r="A165" s="149"/>
      <c r="B165" s="150"/>
      <c r="C165" s="141"/>
      <c r="D165" s="141"/>
      <c r="E165" s="138"/>
      <c r="F165" s="141"/>
      <c r="G165" s="140"/>
      <c r="H165" s="139">
        <f>G165*0.21</f>
        <v>0</v>
      </c>
      <c r="I165" s="139">
        <f>G165+H165</f>
        <v>0</v>
      </c>
    </row>
    <row r="166" spans="1:9" ht="27.75" customHeight="1">
      <c r="A166" s="13" t="s">
        <v>60</v>
      </c>
      <c r="B166" s="14"/>
      <c r="C166" s="14"/>
      <c r="D166" s="14"/>
      <c r="E166" s="14"/>
      <c r="F166" s="15"/>
      <c r="G166" s="9">
        <f>SUM(G4:G7,G9:G21,G22:G30,G31:G59,G60:G69,G70:G84,G85:G135,G136:G138,G139,G142:G150,G151:G165)</f>
        <v>0</v>
      </c>
      <c r="H166" s="9">
        <f>SUM(H4:H7,H9:H21,H22:H30,H31:H59,H60:H69,H70:H84,H85:H135,H136:H138,H139,H142:H150,H151:H165)</f>
        <v>0</v>
      </c>
      <c r="I166" s="10">
        <f>SUM(I4:I7,I9:I21,I22:I30,I31:I59,I60:I69,I70:I84,I85:I135,I136:I138,I139,I142:I150,I151:I165)</f>
        <v>0</v>
      </c>
    </row>
    <row r="167" ht="27.75" customHeight="1"/>
    <row r="168" ht="27.75" customHeight="1"/>
    <row r="169" spans="1:9" ht="27.75" customHeight="1">
      <c r="A169" s="11" t="s">
        <v>66</v>
      </c>
      <c r="B169" s="12" t="s">
        <v>67</v>
      </c>
      <c r="C169" s="12"/>
      <c r="D169" s="12"/>
      <c r="E169" s="12"/>
      <c r="F169" s="12"/>
      <c r="G169" s="12"/>
      <c r="H169" s="12"/>
      <c r="I169" s="12"/>
    </row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</sheetData>
  <sheetProtection password="F01F" sheet="1"/>
  <mergeCells count="158">
    <mergeCell ref="C163:F164"/>
    <mergeCell ref="A9:A10"/>
    <mergeCell ref="G9:G10"/>
    <mergeCell ref="A11:A12"/>
    <mergeCell ref="G11:G12"/>
    <mergeCell ref="A13:A14"/>
    <mergeCell ref="G13:G14"/>
    <mergeCell ref="A23:A24"/>
    <mergeCell ref="G23:G24"/>
    <mergeCell ref="A25:A27"/>
    <mergeCell ref="G25:G27"/>
    <mergeCell ref="A15:A16"/>
    <mergeCell ref="G15:G16"/>
    <mergeCell ref="A17:A18"/>
    <mergeCell ref="G17:G18"/>
    <mergeCell ref="A19:A21"/>
    <mergeCell ref="G19:G21"/>
    <mergeCell ref="A28:A30"/>
    <mergeCell ref="G28:G30"/>
    <mergeCell ref="A31:A33"/>
    <mergeCell ref="G31:G33"/>
    <mergeCell ref="A34:A36"/>
    <mergeCell ref="G34:G36"/>
    <mergeCell ref="A44:A46"/>
    <mergeCell ref="G44:G46"/>
    <mergeCell ref="A47:A57"/>
    <mergeCell ref="G47:G57"/>
    <mergeCell ref="A37:A39"/>
    <mergeCell ref="G37:G39"/>
    <mergeCell ref="A40:A43"/>
    <mergeCell ref="G40:G43"/>
    <mergeCell ref="A62:A65"/>
    <mergeCell ref="G62:G65"/>
    <mergeCell ref="A66:A69"/>
    <mergeCell ref="G66:G69"/>
    <mergeCell ref="A70:A72"/>
    <mergeCell ref="G70:G72"/>
    <mergeCell ref="A82:A84"/>
    <mergeCell ref="G82:G84"/>
    <mergeCell ref="A73:A75"/>
    <mergeCell ref="G73:G75"/>
    <mergeCell ref="A76:A78"/>
    <mergeCell ref="G76:G78"/>
    <mergeCell ref="A79:A81"/>
    <mergeCell ref="G79:G81"/>
    <mergeCell ref="A85:A88"/>
    <mergeCell ref="G85:G88"/>
    <mergeCell ref="A89:A93"/>
    <mergeCell ref="G89:G93"/>
    <mergeCell ref="A94:A96"/>
    <mergeCell ref="G94:G96"/>
    <mergeCell ref="A120:A125"/>
    <mergeCell ref="G120:G125"/>
    <mergeCell ref="A97:A99"/>
    <mergeCell ref="G97:G99"/>
    <mergeCell ref="A100:A105"/>
    <mergeCell ref="G100:G105"/>
    <mergeCell ref="A106:A115"/>
    <mergeCell ref="G106:G115"/>
    <mergeCell ref="A151:A159"/>
    <mergeCell ref="G151:G159"/>
    <mergeCell ref="A139:A141"/>
    <mergeCell ref="G139:G141"/>
    <mergeCell ref="A136:A138"/>
    <mergeCell ref="G136:G138"/>
    <mergeCell ref="G145:G150"/>
    <mergeCell ref="A145:A150"/>
    <mergeCell ref="I13:I14"/>
    <mergeCell ref="I15:I16"/>
    <mergeCell ref="A2:I2"/>
    <mergeCell ref="A8:I8"/>
    <mergeCell ref="A126:A131"/>
    <mergeCell ref="G126:G131"/>
    <mergeCell ref="A116:A119"/>
    <mergeCell ref="G116:G119"/>
    <mergeCell ref="I106:I115"/>
    <mergeCell ref="I116:I119"/>
    <mergeCell ref="A166:F166"/>
    <mergeCell ref="A1:I1"/>
    <mergeCell ref="I17:I18"/>
    <mergeCell ref="H17:H18"/>
    <mergeCell ref="H9:H10"/>
    <mergeCell ref="H11:H12"/>
    <mergeCell ref="H13:H14"/>
    <mergeCell ref="H15:H16"/>
    <mergeCell ref="I9:I10"/>
    <mergeCell ref="I11:I12"/>
    <mergeCell ref="H145:H150"/>
    <mergeCell ref="I145:I150"/>
    <mergeCell ref="I136:I138"/>
    <mergeCell ref="H151:H159"/>
    <mergeCell ref="I151:I159"/>
    <mergeCell ref="I162:I165"/>
    <mergeCell ref="H139:H141"/>
    <mergeCell ref="I139:I141"/>
    <mergeCell ref="H136:H138"/>
    <mergeCell ref="I120:I125"/>
    <mergeCell ref="I126:I131"/>
    <mergeCell ref="H116:H119"/>
    <mergeCell ref="H120:H125"/>
    <mergeCell ref="H126:H131"/>
    <mergeCell ref="H132:H135"/>
    <mergeCell ref="I94:I96"/>
    <mergeCell ref="I97:I99"/>
    <mergeCell ref="I100:I105"/>
    <mergeCell ref="H85:H88"/>
    <mergeCell ref="H89:H93"/>
    <mergeCell ref="H94:H96"/>
    <mergeCell ref="H97:H99"/>
    <mergeCell ref="H100:H105"/>
    <mergeCell ref="I79:I81"/>
    <mergeCell ref="I82:I84"/>
    <mergeCell ref="H70:H72"/>
    <mergeCell ref="H73:H75"/>
    <mergeCell ref="I85:I88"/>
    <mergeCell ref="I89:I93"/>
    <mergeCell ref="I66:I69"/>
    <mergeCell ref="H76:H78"/>
    <mergeCell ref="H79:H81"/>
    <mergeCell ref="H62:H65"/>
    <mergeCell ref="H66:H69"/>
    <mergeCell ref="H106:H115"/>
    <mergeCell ref="H82:H84"/>
    <mergeCell ref="I70:I72"/>
    <mergeCell ref="I73:I75"/>
    <mergeCell ref="I76:I78"/>
    <mergeCell ref="H44:H46"/>
    <mergeCell ref="H47:H57"/>
    <mergeCell ref="I40:I43"/>
    <mergeCell ref="I44:I46"/>
    <mergeCell ref="I47:I57"/>
    <mergeCell ref="I62:I65"/>
    <mergeCell ref="H34:H36"/>
    <mergeCell ref="I31:I33"/>
    <mergeCell ref="I34:I36"/>
    <mergeCell ref="H37:H39"/>
    <mergeCell ref="H40:H43"/>
    <mergeCell ref="I37:I39"/>
    <mergeCell ref="H162:H165"/>
    <mergeCell ref="H19:H21"/>
    <mergeCell ref="I19:I21"/>
    <mergeCell ref="H23:H24"/>
    <mergeCell ref="I23:I24"/>
    <mergeCell ref="H25:H27"/>
    <mergeCell ref="I25:I27"/>
    <mergeCell ref="I28:I30"/>
    <mergeCell ref="H28:H30"/>
    <mergeCell ref="H31:H33"/>
    <mergeCell ref="B169:I169"/>
    <mergeCell ref="A60:A61"/>
    <mergeCell ref="G60:G61"/>
    <mergeCell ref="H60:H61"/>
    <mergeCell ref="I60:I61"/>
    <mergeCell ref="A162:A165"/>
    <mergeCell ref="G132:G135"/>
    <mergeCell ref="A132:A135"/>
    <mergeCell ref="I132:I135"/>
    <mergeCell ref="G162:G165"/>
  </mergeCells>
  <printOptions gridLines="1" horizontalCentered="1"/>
  <pageMargins left="0.7" right="0.7" top="0.75" bottom="0.75" header="0.3" footer="0.3"/>
  <pageSetup fitToHeight="0" fitToWidth="1" horizontalDpi="300" verticalDpi="300" orientation="landscape" scale="83" r:id="rId1"/>
  <headerFoot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Tenkrát Milan</cp:lastModifiedBy>
  <cp:lastPrinted>2017-02-24T14:33:39Z</cp:lastPrinted>
  <dcterms:created xsi:type="dcterms:W3CDTF">2015-06-05T09:54:08Z</dcterms:created>
  <dcterms:modified xsi:type="dcterms:W3CDTF">2018-04-11T14:42:38Z</dcterms:modified>
  <cp:category/>
  <cp:version/>
  <cp:contentType/>
  <cp:contentStatus/>
</cp:coreProperties>
</file>