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1. Krycí list rozpočtu" sheetId="1" r:id="rId1"/>
    <sheet name="7. Zadání s výkazem výměr - na " sheetId="2" r:id="rId2"/>
  </sheets>
  <definedNames/>
  <calcPr fullCalcOnLoad="1"/>
</workbook>
</file>

<file path=xl/sharedStrings.xml><?xml version="1.0" encoding="utf-8"?>
<sst xmlns="http://schemas.openxmlformats.org/spreadsheetml/2006/main" count="286" uniqueCount="217">
  <si>
    <t>Název stavby</t>
  </si>
  <si>
    <t>Celkové zajištění svahu Děčín, Teplická ul., p.p.č.1477/16, k.ú. Hor.Oldřichov</t>
  </si>
  <si>
    <t>JKSO</t>
  </si>
  <si>
    <t>Název objektu</t>
  </si>
  <si>
    <t>EČO</t>
  </si>
  <si>
    <t>Název části</t>
  </si>
  <si>
    <t>Místo</t>
  </si>
  <si>
    <t>Děčín - Dolní Oldřichov</t>
  </si>
  <si>
    <t>IČO</t>
  </si>
  <si>
    <t>DIČ</t>
  </si>
  <si>
    <t>Objednatel</t>
  </si>
  <si>
    <t>Stat.měato Děčín, MgM, Mírové nám.1175/5</t>
  </si>
  <si>
    <t>Projektant</t>
  </si>
  <si>
    <t xml:space="preserve">Ing.Jan Slavata </t>
  </si>
  <si>
    <t>70969001</t>
  </si>
  <si>
    <t>Zhotovitel</t>
  </si>
  <si>
    <t>Rozpočet číslo</t>
  </si>
  <si>
    <t>Zpracoval</t>
  </si>
  <si>
    <t>Dne</t>
  </si>
  <si>
    <t>Ing.Jan Slavata</t>
  </si>
  <si>
    <t>25.03.2019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</si>
  <si>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</si>
  <si>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</si>
  <si>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</si>
  <si>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</si>
  <si>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</si>
  <si>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</si>
  <si>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</si>
  <si>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</si>
  <si>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</si>
  <si>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</si>
  <si>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</si>
  <si>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</si>
  <si>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</si>
  <si>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</si>
  <si>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</si>
  <si>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</si>
  <si>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</si>
  <si>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</si>
  <si>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</si>
  <si>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</si>
  <si>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</si>
  <si>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</si>
  <si>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</si>
  <si>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</si>
  <si>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</si>
  <si>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</si>
  <si>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</si>
  <si>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</si>
  <si>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</si>
  <si>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</si>
  <si>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</si>
  <si>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</si>
  <si>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</si>
  <si>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</si>
  <si>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</si>
  <si>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</si>
  <si>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</si>
  <si>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</si>
  <si>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</si>
  <si>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</si>
  <si>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</si>
  <si>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</si>
  <si>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</si>
  <si>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</si>
  <si>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</si>
  <si>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</si>
  <si>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</si>
  <si>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</si>
  <si>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</si>
  <si>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</si>
  <si>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</si>
  <si>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</si>
  <si>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</si>
  <si>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</si>
  <si>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</si>
  <si>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</si>
  <si>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</si>
  <si>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</si>
  <si>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</si>
  <si>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</si>
  <si>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</si>
  <si>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</si>
  <si>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</si>
  <si>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</si>
  <si>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</si>
  <si>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</si>
  <si>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</si>
  <si>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</si>
  <si>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</si>
  <si>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</si>
  <si>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</si>
  <si>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</si>
  <si>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</si>
  <si>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</si>
  <si>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</si>
  <si>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</si>
  <si>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</si>
  <si>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Zadání s výkazem výměr</t>
  </si>
  <si>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</si>
  <si>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</si>
  <si>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</si>
  <si>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</si>
  <si>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</si>
  <si>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25.3.2019</t>
  </si>
  <si>
    <t>P.Č.</t>
  </si>
  <si>
    <t>KCN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</si>
  <si>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</si>
  <si>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</si>
  <si>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</si>
  <si>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</si>
  <si>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</si>
  <si>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</si>
  <si>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</si>
  <si>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Zemní práce</t>
  </si>
  <si>
    <t>001</t>
  </si>
  <si>
    <t>m2</t>
  </si>
  <si>
    <t>122501101</t>
  </si>
  <si>
    <t>Odkopávky a prokopávky nezapažené v hornině tř. 6 objem do 100 m3-sesuv</t>
  </si>
  <si>
    <t>m3</t>
  </si>
  <si>
    <t>3,6*4,0*5*0,75</t>
  </si>
  <si>
    <t>122601101</t>
  </si>
  <si>
    <t>Odkopávky a prokopávky nezapažené v hornině tř. 7 objem do 100 m3</t>
  </si>
  <si>
    <t>3,6*5,0*0,5</t>
  </si>
  <si>
    <t>122651201</t>
  </si>
  <si>
    <t>Odkopávky a prokopávky nezapažené provedené v hornině tř. 7 skalní frézou do 100 m3</t>
  </si>
  <si>
    <t>3,6*5*0,1+3,6*2,0*0,1</t>
  </si>
  <si>
    <t>128601101</t>
  </si>
  <si>
    <t>Dolamování na dně odkopávek a prokopávek v hornině tř. 7</t>
  </si>
  <si>
    <t>131601101</t>
  </si>
  <si>
    <t>Hloubení jam nezapažených v hornině tř. 7 objemu do 100 m3</t>
  </si>
  <si>
    <t>3,6*2,0*0,5</t>
  </si>
  <si>
    <t>151301902</t>
  </si>
  <si>
    <t>Zřízení hnaného pažení stěn s ponecháním pažin ve výkopu hl do 8 m</t>
  </si>
  <si>
    <t>6,4*3,6+2,4*5,0</t>
  </si>
  <si>
    <t>162701155</t>
  </si>
  <si>
    <t>Vodorovné přemístění do 10000 m výkopku z horniny tř. 5 až 7</t>
  </si>
  <si>
    <t>18,0+3,6+2,52+9+54</t>
  </si>
  <si>
    <t>162701159</t>
  </si>
  <si>
    <t>Příplatek k vodorovnému přemístění výkopku z horniny tř. 5 až 7 ZKD 1000 m přes 10000 m</t>
  </si>
  <si>
    <t>87,12*5</t>
  </si>
  <si>
    <t>171201206</t>
  </si>
  <si>
    <t>Poplatek za skládku - ostatní zemina</t>
  </si>
  <si>
    <t>t</t>
  </si>
  <si>
    <t>87,12*2,0</t>
  </si>
  <si>
    <t>174101101</t>
  </si>
  <si>
    <t>Zásyp jam, šachet rýh nebo kolem objektů sypaninou se zhutněním</t>
  </si>
  <si>
    <t>583</t>
  </si>
  <si>
    <t>583439110</t>
  </si>
  <si>
    <t>kamenivo drcené hrubé frakce 11-22 třída B</t>
  </si>
  <si>
    <t>4,648*1,8</t>
  </si>
  <si>
    <t>Zakládání</t>
  </si>
  <si>
    <t>002</t>
  </si>
  <si>
    <t>271531111</t>
  </si>
  <si>
    <t>Polštáře zhutněné pod základy z kameniva drceného frakce 16 až 63 mm</t>
  </si>
  <si>
    <t>2,1*3,7*0,1</t>
  </si>
  <si>
    <t>Svislé a kompletní konstrukce</t>
  </si>
  <si>
    <t>015</t>
  </si>
  <si>
    <t>327323129</t>
  </si>
  <si>
    <t>Opěrné zdi a valy ze ŽB tř. C 20/25</t>
  </si>
  <si>
    <t>0,4*(3,6*2,0+3,6*6,0+1,6*5,0)</t>
  </si>
  <si>
    <t>321</t>
  </si>
  <si>
    <t>327351010</t>
  </si>
  <si>
    <t>Bednění konstrukcí opěrných zdí rovinné</t>
  </si>
  <si>
    <t>3,6*6,4+1,6*5,0+0,4*5,4+0,4*6,4+0,4*1,6</t>
  </si>
  <si>
    <t>327361016</t>
  </si>
  <si>
    <t>Výztuž opěrných zdí a valů D nad 12 mm z betonářské oceli 10 505</t>
  </si>
  <si>
    <t>0,6751*1,2</t>
  </si>
  <si>
    <t>327361040</t>
  </si>
  <si>
    <t>Výztuž opěrných zdí a valů ze svařovaných sítí</t>
  </si>
  <si>
    <t>0,054*1,2</t>
  </si>
  <si>
    <t>Úpravy povrchu, podlahy, osazení</t>
  </si>
  <si>
    <t>622903111</t>
  </si>
  <si>
    <t>Očištění zdiva nebo betonu zdí a valů před započetím oprav ručně</t>
  </si>
  <si>
    <t>627452911</t>
  </si>
  <si>
    <t>Spárování starého zdiva zdí a valů z lomového kamene hl 80 mm</t>
  </si>
  <si>
    <t>Ostatní konstrukce a práce-bourání</t>
  </si>
  <si>
    <t>013</t>
  </si>
  <si>
    <t>963022819</t>
  </si>
  <si>
    <t>Bourání kamenných schodišťových stupňů zhotovených na místě</t>
  </si>
  <si>
    <t>m</t>
  </si>
  <si>
    <t>2,4*36</t>
  </si>
  <si>
    <t>kus</t>
  </si>
  <si>
    <t>969021121</t>
  </si>
  <si>
    <t>Vybourání kanalizačního potrubí DN do 200-svod</t>
  </si>
  <si>
    <t>976071111</t>
  </si>
  <si>
    <t>Vybourání kovových madel a zábradlí</t>
  </si>
  <si>
    <t>979011111</t>
  </si>
  <si>
    <t>Svislá doprava suti a vybouraných hmot za prvé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</si>
  <si>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</si>
  <si>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</si>
  <si>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</si>
  <si>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</si>
  <si>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</si>
  <si>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</si>
  <si>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979098191</t>
  </si>
  <si>
    <t>Poplatek za skládku - netříděné</t>
  </si>
  <si>
    <t>R</t>
  </si>
  <si>
    <t>979099.9</t>
  </si>
  <si>
    <t>Příplatek za ztížení prací a práce nepředvídané</t>
  </si>
  <si>
    <t>soubor</t>
  </si>
  <si>
    <t>998153131</t>
  </si>
  <si>
    <t>Přesun hmot pro samostatné zdi a valy zděné z cihel, kamene, tvárnic nebo monolitické v do 20 m</t>
  </si>
  <si>
    <t>Práce a dodávky PSV</t>
  </si>
  <si>
    <t>764</t>
  </si>
  <si>
    <t>Konstrukce klempířské</t>
  </si>
  <si>
    <t>764751113</t>
  </si>
  <si>
    <t>Odpadní trouby Lindab kruhové rovné SROR D 120 mm</t>
  </si>
  <si>
    <t>764751133</t>
  </si>
  <si>
    <t>Odpadní trouby Lindab koleno BK D 120 mm</t>
  </si>
  <si>
    <t>764751143</t>
  </si>
  <si>
    <t>Odpadní trouby Lindab výtokové koleno UTK D 120 mm</t>
  </si>
  <si>
    <t>998764201</t>
  </si>
  <si>
    <t>Přesun hmot pro konstrukce klempířské v objektech v do 6 m</t>
  </si>
  <si>
    <t>%</t>
  </si>
  <si>
    <t>Celkem</t>
  </si>
  <si>
    <t>KRYCÍ  LIST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</si>
</sst>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00;\-###0.000"/>
  </numFmts>
  <fonts count="5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12"/>
      <name val="Arial"/>
      <family val="2"/>
    </font>
    <font>
      <b/>
      <sz val="7"/>
      <name val="Arial CE"/>
      <family val="2"/>
    </font>
    <font>
      <b/>
      <u val="single"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1" fillId="0" borderId="38" xfId="0" applyNumberFormat="1" applyFont="1" applyBorder="1" applyAlignment="1" applyProtection="1">
      <alignment horizontal="righ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8" fillId="0" borderId="40" xfId="0" applyNumberFormat="1" applyFont="1" applyBorder="1" applyAlignment="1" applyProtection="1">
      <alignment horizontal="right" vertical="center"/>
      <protection/>
    </xf>
    <xf numFmtId="37" fontId="8" fillId="0" borderId="41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37" fontId="8" fillId="0" borderId="16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37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37" fontId="1" fillId="0" borderId="47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7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37" fontId="8" fillId="0" borderId="30" xfId="0" applyNumberFormat="1" applyFont="1" applyBorder="1" applyAlignment="1" applyProtection="1">
      <alignment horizontal="right" vertical="center"/>
      <protection/>
    </xf>
    <xf numFmtId="37" fontId="1" fillId="0" borderId="30" xfId="0" applyNumberFormat="1" applyFont="1" applyBorder="1" applyAlignment="1" applyProtection="1">
      <alignment horizontal="right" vertical="center"/>
      <protection/>
    </xf>
    <xf numFmtId="166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37" fontId="8" fillId="0" borderId="55" xfId="0" applyNumberFormat="1" applyFont="1" applyBorder="1" applyAlignment="1" applyProtection="1">
      <alignment horizontal="right" vertical="center"/>
      <protection/>
    </xf>
    <xf numFmtId="37" fontId="8" fillId="0" borderId="31" xfId="0" applyNumberFormat="1" applyFont="1" applyBorder="1" applyAlignment="1" applyProtection="1">
      <alignment horizontal="right" vertical="center"/>
      <protection/>
    </xf>
    <xf numFmtId="166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39" fontId="8" fillId="0" borderId="3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39" fontId="8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39" fontId="8" fillId="0" borderId="47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39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6" fontId="4" fillId="0" borderId="66" xfId="0" applyNumberFormat="1" applyFont="1" applyBorder="1" applyAlignment="1" applyProtection="1">
      <alignment horizontal="right" vertical="center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168" fontId="4" fillId="0" borderId="6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wrapText="1"/>
      <protection/>
    </xf>
    <xf numFmtId="168" fontId="4" fillId="0" borderId="0" xfId="0" applyNumberFormat="1" applyFont="1" applyAlignment="1" applyProtection="1">
      <alignment horizontal="right"/>
      <protection/>
    </xf>
    <xf numFmtId="166" fontId="14" fillId="0" borderId="66" xfId="0" applyNumberFormat="1" applyFont="1" applyBorder="1" applyAlignment="1" applyProtection="1">
      <alignment horizontal="right" vertical="center"/>
      <protection/>
    </xf>
    <xf numFmtId="0" fontId="14" fillId="0" borderId="67" xfId="0" applyFont="1" applyBorder="1" applyAlignment="1" applyProtection="1">
      <alignment horizontal="center" vertical="center" wrapText="1"/>
      <protection/>
    </xf>
    <xf numFmtId="0" fontId="14" fillId="0" borderId="67" xfId="0" applyFont="1" applyBorder="1" applyAlignment="1" applyProtection="1">
      <alignment horizontal="left" vertical="center" wrapText="1"/>
      <protection/>
    </xf>
    <xf numFmtId="168" fontId="14" fillId="0" borderId="67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horizontal="left" vertical="center"/>
      <protection/>
    </xf>
    <xf numFmtId="39" fontId="4" fillId="0" borderId="64" xfId="0" applyNumberFormat="1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8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5" fillId="0" borderId="6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C1">
      <pane ySplit="3" topLeftCell="A22" activePane="bottomLeft" state="frozen"/>
      <selection pane="topLeft" activeCell="A1" sqref="A1"/>
      <selection pane="bottomLeft" activeCell="U33" sqref="U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1" customHeight="1">
      <c r="A2" s="6"/>
      <c r="B2" s="7"/>
      <c r="C2" s="7"/>
      <c r="D2" s="7"/>
      <c r="E2" s="7"/>
      <c r="F2" s="7"/>
      <c r="G2" s="8" t="s">
        <v>216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8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47" t="s">
        <v>2</v>
      </c>
      <c r="P5" s="147"/>
      <c r="Q5" s="18"/>
      <c r="R5" s="20"/>
      <c r="S5" s="21"/>
    </row>
    <row r="6" spans="1:19" ht="18" customHeight="1">
      <c r="A6" s="16"/>
      <c r="B6" s="17" t="s">
        <v>3</v>
      </c>
      <c r="C6" s="17"/>
      <c r="D6" s="17"/>
      <c r="E6" s="22"/>
      <c r="F6" s="17"/>
      <c r="G6" s="17"/>
      <c r="H6" s="17"/>
      <c r="I6" s="17"/>
      <c r="J6" s="23"/>
      <c r="K6" s="17"/>
      <c r="L6" s="17"/>
      <c r="M6" s="17"/>
      <c r="N6" s="17"/>
      <c r="O6" s="147" t="s">
        <v>4</v>
      </c>
      <c r="P6" s="147"/>
      <c r="Q6" s="22"/>
      <c r="R6" s="23"/>
      <c r="S6" s="21"/>
    </row>
    <row r="7" spans="1:19" ht="18" customHeight="1">
      <c r="A7" s="16"/>
      <c r="B7" s="17" t="s">
        <v>5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147" t="s">
        <v>6</v>
      </c>
      <c r="P7" s="147"/>
      <c r="Q7" s="24" t="s">
        <v>7</v>
      </c>
      <c r="R7" s="26"/>
      <c r="S7" s="21"/>
    </row>
    <row r="8" spans="1:19" ht="18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47" t="s">
        <v>8</v>
      </c>
      <c r="P8" s="147"/>
      <c r="Q8" s="17" t="s">
        <v>9</v>
      </c>
      <c r="R8" s="17"/>
      <c r="S8" s="21"/>
    </row>
    <row r="9" spans="1:19" ht="18" customHeight="1">
      <c r="A9" s="16"/>
      <c r="B9" s="17" t="s">
        <v>10</v>
      </c>
      <c r="C9" s="17"/>
      <c r="D9" s="17"/>
      <c r="E9" s="18" t="s">
        <v>11</v>
      </c>
      <c r="F9" s="19"/>
      <c r="G9" s="19"/>
      <c r="H9" s="19"/>
      <c r="I9" s="19"/>
      <c r="J9" s="20"/>
      <c r="K9" s="17"/>
      <c r="L9" s="17"/>
      <c r="M9" s="17"/>
      <c r="N9" s="17"/>
      <c r="O9" s="141"/>
      <c r="P9" s="142"/>
      <c r="Q9" s="27"/>
      <c r="R9" s="29"/>
      <c r="S9" s="21"/>
    </row>
    <row r="10" spans="1:19" ht="18" customHeight="1">
      <c r="A10" s="16"/>
      <c r="B10" s="17" t="s">
        <v>12</v>
      </c>
      <c r="C10" s="17"/>
      <c r="D10" s="17"/>
      <c r="E10" s="22" t="s">
        <v>13</v>
      </c>
      <c r="F10" s="17"/>
      <c r="G10" s="17"/>
      <c r="H10" s="17"/>
      <c r="I10" s="17"/>
      <c r="J10" s="23"/>
      <c r="K10" s="17"/>
      <c r="L10" s="17"/>
      <c r="M10" s="17"/>
      <c r="N10" s="17"/>
      <c r="O10" s="141" t="s">
        <v>14</v>
      </c>
      <c r="P10" s="142"/>
      <c r="Q10" s="27"/>
      <c r="R10" s="29"/>
      <c r="S10" s="21"/>
    </row>
    <row r="11" spans="1:19" ht="18" customHeight="1">
      <c r="A11" s="16"/>
      <c r="B11" s="17" t="s">
        <v>15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141"/>
      <c r="P11" s="142"/>
      <c r="Q11" s="27"/>
      <c r="R11" s="29"/>
      <c r="S11" s="21"/>
    </row>
    <row r="12" spans="1:19" ht="18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ht="18" customHeight="1">
      <c r="A13" s="16"/>
      <c r="B13" s="17"/>
      <c r="C13" s="17"/>
      <c r="D13" s="17"/>
      <c r="E13" s="30" t="s">
        <v>16</v>
      </c>
      <c r="F13" s="17"/>
      <c r="G13" s="17" t="s">
        <v>17</v>
      </c>
      <c r="H13" s="17"/>
      <c r="I13" s="17"/>
      <c r="J13" s="17"/>
      <c r="K13" s="17"/>
      <c r="L13" s="17"/>
      <c r="M13" s="17"/>
      <c r="N13" s="17"/>
      <c r="O13" s="143" t="s">
        <v>18</v>
      </c>
      <c r="P13" s="143"/>
      <c r="Q13" s="30"/>
      <c r="R13" s="31"/>
      <c r="S13" s="21"/>
    </row>
    <row r="14" spans="1:19" ht="18" customHeight="1">
      <c r="A14" s="16"/>
      <c r="B14" s="17"/>
      <c r="C14" s="17"/>
      <c r="D14" s="17"/>
      <c r="E14" s="32"/>
      <c r="F14" s="17"/>
      <c r="G14" s="27" t="s">
        <v>19</v>
      </c>
      <c r="H14" s="33"/>
      <c r="I14" s="28"/>
      <c r="J14" s="17"/>
      <c r="K14" s="17"/>
      <c r="L14" s="17"/>
      <c r="M14" s="17"/>
      <c r="N14" s="17"/>
      <c r="O14" s="141" t="s">
        <v>20</v>
      </c>
      <c r="P14" s="142"/>
      <c r="Q14" s="30"/>
      <c r="R14" s="34"/>
      <c r="S14" s="21"/>
    </row>
    <row r="15" spans="1:19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ht="20.25" customHeight="1">
      <c r="A16" s="38"/>
      <c r="B16" s="39"/>
      <c r="C16" s="39"/>
      <c r="D16" s="39"/>
      <c r="E16" s="40" t="s">
        <v>21</v>
      </c>
      <c r="F16" s="39"/>
      <c r="G16" s="39"/>
      <c r="H16" s="39"/>
      <c r="I16" s="39"/>
      <c r="J16" s="39"/>
      <c r="K16" s="39"/>
      <c r="L16" s="39"/>
      <c r="M16" s="39"/>
      <c r="N16" s="39"/>
      <c r="O16" s="14"/>
      <c r="P16" s="39"/>
      <c r="Q16" s="39"/>
      <c r="R16" s="39"/>
      <c r="S16" s="41"/>
    </row>
    <row r="17" spans="1:19" ht="21" customHeight="1">
      <c r="A17" s="42" t="s">
        <v>22</v>
      </c>
      <c r="B17" s="43"/>
      <c r="C17" s="43"/>
      <c r="D17" s="44"/>
      <c r="E17" s="45" t="s">
        <v>23</v>
      </c>
      <c r="F17" s="44"/>
      <c r="G17" s="45" t="s">
        <v>24</v>
      </c>
      <c r="H17" s="43"/>
      <c r="I17" s="44"/>
      <c r="J17" s="45" t="s">
        <v>25</v>
      </c>
      <c r="K17" s="43"/>
      <c r="L17" s="45" t="s">
        <v>26</v>
      </c>
      <c r="M17" s="43"/>
      <c r="N17" s="43"/>
      <c r="O17" s="43"/>
      <c r="P17" s="44"/>
      <c r="Q17" s="45" t="s">
        <v>27</v>
      </c>
      <c r="R17" s="43"/>
      <c r="S17" s="46"/>
    </row>
    <row r="18" spans="1:19" ht="18.7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ht="20.25" customHeight="1">
      <c r="A19" s="38"/>
      <c r="B19" s="39"/>
      <c r="C19" s="39"/>
      <c r="D19" s="39"/>
      <c r="E19" s="40" t="s">
        <v>28</v>
      </c>
      <c r="F19" s="39"/>
      <c r="G19" s="39"/>
      <c r="H19" s="39"/>
      <c r="I19" s="39"/>
      <c r="J19" s="57" t="s">
        <v>29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ht="18.75" customHeight="1">
      <c r="A20" s="58" t="s">
        <v>30</v>
      </c>
      <c r="B20" s="59"/>
      <c r="C20" s="60" t="s">
        <v>31</v>
      </c>
      <c r="D20" s="61"/>
      <c r="E20" s="61"/>
      <c r="F20" s="62"/>
      <c r="G20" s="58" t="s">
        <v>32</v>
      </c>
      <c r="H20" s="63"/>
      <c r="I20" s="60" t="s">
        <v>33</v>
      </c>
      <c r="J20" s="61"/>
      <c r="K20" s="61"/>
      <c r="L20" s="58" t="s">
        <v>34</v>
      </c>
      <c r="M20" s="63"/>
      <c r="N20" s="60" t="s">
        <v>35</v>
      </c>
      <c r="O20" s="64"/>
      <c r="P20" s="61"/>
      <c r="Q20" s="61"/>
      <c r="R20" s="61"/>
      <c r="S20" s="62"/>
    </row>
    <row r="21" spans="1:19" ht="18.75" customHeight="1">
      <c r="A21" s="65" t="s">
        <v>36</v>
      </c>
      <c r="B21" s="66" t="s">
        <v>37</v>
      </c>
      <c r="C21" s="67"/>
      <c r="D21" s="68" t="s">
        <v>38</v>
      </c>
      <c r="E21" s="69"/>
      <c r="F21" s="70"/>
      <c r="G21" s="65" t="s">
        <v>39</v>
      </c>
      <c r="H21" s="71" t="s">
        <v>40</v>
      </c>
      <c r="I21" s="72"/>
      <c r="J21" s="73">
        <v>0</v>
      </c>
      <c r="K21" s="74"/>
      <c r="L21" s="65" t="s">
        <v>41</v>
      </c>
      <c r="M21" s="75" t="s">
        <v>42</v>
      </c>
      <c r="N21" s="76"/>
      <c r="O21" s="76"/>
      <c r="P21" s="76"/>
      <c r="Q21" s="77">
        <v>0.024</v>
      </c>
      <c r="R21" s="69"/>
      <c r="S21" s="70"/>
    </row>
    <row r="22" spans="1:19" ht="18.75" customHeight="1">
      <c r="A22" s="65" t="s">
        <v>43</v>
      </c>
      <c r="B22" s="78"/>
      <c r="C22" s="79"/>
      <c r="D22" s="68" t="s">
        <v>44</v>
      </c>
      <c r="E22" s="69"/>
      <c r="F22" s="70"/>
      <c r="G22" s="65" t="s">
        <v>45</v>
      </c>
      <c r="H22" s="17" t="s">
        <v>46</v>
      </c>
      <c r="I22" s="72"/>
      <c r="J22" s="73">
        <v>0</v>
      </c>
      <c r="K22" s="74"/>
      <c r="L22" s="65" t="s">
        <v>47</v>
      </c>
      <c r="M22" s="75" t="s">
        <v>48</v>
      </c>
      <c r="N22" s="76"/>
      <c r="O22" s="17"/>
      <c r="P22" s="76"/>
      <c r="Q22" s="77">
        <v>0.035</v>
      </c>
      <c r="R22" s="69"/>
      <c r="S22" s="70"/>
    </row>
    <row r="23" spans="1:19" ht="18.75" customHeight="1">
      <c r="A23" s="65" t="s">
        <v>49</v>
      </c>
      <c r="B23" s="66" t="s">
        <v>50</v>
      </c>
      <c r="C23" s="67"/>
      <c r="D23" s="68" t="s">
        <v>38</v>
      </c>
      <c r="E23" s="69"/>
      <c r="F23" s="70"/>
      <c r="G23" s="65" t="s">
        <v>51</v>
      </c>
      <c r="H23" s="71" t="s">
        <v>52</v>
      </c>
      <c r="I23" s="72"/>
      <c r="J23" s="73">
        <v>0</v>
      </c>
      <c r="K23" s="74"/>
      <c r="L23" s="65" t="s">
        <v>53</v>
      </c>
      <c r="M23" s="75" t="s">
        <v>54</v>
      </c>
      <c r="N23" s="76"/>
      <c r="O23" s="76"/>
      <c r="P23" s="76"/>
      <c r="Q23" s="77">
        <v>0.012</v>
      </c>
      <c r="R23" s="69"/>
      <c r="S23" s="70"/>
    </row>
    <row r="24" spans="1:19" ht="18.75" customHeight="1">
      <c r="A24" s="65" t="s">
        <v>55</v>
      </c>
      <c r="B24" s="78"/>
      <c r="C24" s="79"/>
      <c r="D24" s="68" t="s">
        <v>44</v>
      </c>
      <c r="E24" s="69"/>
      <c r="F24" s="70"/>
      <c r="G24" s="65" t="s">
        <v>56</v>
      </c>
      <c r="H24" s="71"/>
      <c r="I24" s="72"/>
      <c r="J24" s="73">
        <v>0</v>
      </c>
      <c r="K24" s="74"/>
      <c r="L24" s="65" t="s">
        <v>57</v>
      </c>
      <c r="M24" s="75" t="s">
        <v>58</v>
      </c>
      <c r="N24" s="76"/>
      <c r="O24" s="17"/>
      <c r="P24" s="76"/>
      <c r="Q24" s="77">
        <v>0</v>
      </c>
      <c r="R24" s="69"/>
      <c r="S24" s="70"/>
    </row>
    <row r="25" spans="1:19" ht="18.75" customHeight="1">
      <c r="A25" s="65" t="s">
        <v>59</v>
      </c>
      <c r="B25" s="66" t="s">
        <v>60</v>
      </c>
      <c r="C25" s="67"/>
      <c r="D25" s="68" t="s">
        <v>38</v>
      </c>
      <c r="E25" s="69"/>
      <c r="F25" s="70"/>
      <c r="G25" s="80"/>
      <c r="H25" s="76"/>
      <c r="I25" s="72"/>
      <c r="J25" s="73"/>
      <c r="K25" s="74"/>
      <c r="L25" s="65" t="s">
        <v>61</v>
      </c>
      <c r="M25" s="75" t="s">
        <v>62</v>
      </c>
      <c r="N25" s="76"/>
      <c r="O25" s="76"/>
      <c r="P25" s="76"/>
      <c r="Q25" s="77">
        <v>0</v>
      </c>
      <c r="R25" s="69"/>
      <c r="S25" s="70"/>
    </row>
    <row r="26" spans="1:19" ht="18.75" customHeight="1">
      <c r="A26" s="65" t="s">
        <v>63</v>
      </c>
      <c r="B26" s="78"/>
      <c r="C26" s="79"/>
      <c r="D26" s="68" t="s">
        <v>44</v>
      </c>
      <c r="E26" s="69"/>
      <c r="F26" s="70"/>
      <c r="G26" s="80"/>
      <c r="H26" s="76"/>
      <c r="I26" s="72"/>
      <c r="J26" s="73"/>
      <c r="K26" s="74"/>
      <c r="L26" s="65" t="s">
        <v>64</v>
      </c>
      <c r="M26" s="71" t="s">
        <v>65</v>
      </c>
      <c r="N26" s="76"/>
      <c r="O26" s="17"/>
      <c r="P26" s="76"/>
      <c r="Q26" s="72"/>
      <c r="R26" s="69"/>
      <c r="S26" s="70"/>
    </row>
    <row r="27" spans="1:19" ht="18.75" customHeight="1">
      <c r="A27" s="65" t="s">
        <v>66</v>
      </c>
      <c r="B27" s="81" t="s">
        <v>67</v>
      </c>
      <c r="C27" s="76"/>
      <c r="D27" s="72"/>
      <c r="E27" s="82"/>
      <c r="F27" s="41"/>
      <c r="G27" s="65" t="s">
        <v>68</v>
      </c>
      <c r="H27" s="81" t="s">
        <v>69</v>
      </c>
      <c r="I27" s="72"/>
      <c r="J27" s="83"/>
      <c r="K27" s="84"/>
      <c r="L27" s="65" t="s">
        <v>70</v>
      </c>
      <c r="M27" s="81" t="s">
        <v>71</v>
      </c>
      <c r="N27" s="76"/>
      <c r="O27" s="76"/>
      <c r="P27" s="76"/>
      <c r="Q27" s="72"/>
      <c r="R27" s="82"/>
      <c r="S27" s="41"/>
    </row>
    <row r="28" spans="1:19" ht="18.75" customHeight="1">
      <c r="A28" s="85" t="s">
        <v>72</v>
      </c>
      <c r="B28" s="86" t="s">
        <v>73</v>
      </c>
      <c r="C28" s="87"/>
      <c r="D28" s="88"/>
      <c r="E28" s="89"/>
      <c r="F28" s="37"/>
      <c r="G28" s="85" t="s">
        <v>74</v>
      </c>
      <c r="H28" s="86" t="s">
        <v>75</v>
      </c>
      <c r="I28" s="88"/>
      <c r="J28" s="90">
        <v>0</v>
      </c>
      <c r="K28" s="91"/>
      <c r="L28" s="85" t="s">
        <v>76</v>
      </c>
      <c r="M28" s="86" t="s">
        <v>77</v>
      </c>
      <c r="N28" s="87"/>
      <c r="O28" s="36"/>
      <c r="P28" s="87"/>
      <c r="Q28" s="88"/>
      <c r="R28" s="89"/>
      <c r="S28" s="37"/>
    </row>
    <row r="29" spans="1:19" ht="18.75" customHeight="1">
      <c r="A29" s="92" t="s">
        <v>12</v>
      </c>
      <c r="B29" s="14"/>
      <c r="C29" s="14"/>
      <c r="D29" s="14"/>
      <c r="E29" s="14"/>
      <c r="F29" s="93"/>
      <c r="G29" s="94"/>
      <c r="H29" s="14"/>
      <c r="I29" s="14"/>
      <c r="J29" s="14"/>
      <c r="K29" s="14"/>
      <c r="L29" s="58" t="s">
        <v>78</v>
      </c>
      <c r="M29" s="44"/>
      <c r="N29" s="60" t="s">
        <v>79</v>
      </c>
      <c r="O29" s="17"/>
      <c r="P29" s="43"/>
      <c r="Q29" s="43"/>
      <c r="R29" s="43"/>
      <c r="S29" s="46"/>
    </row>
    <row r="30" spans="1:19" ht="18.75" customHeight="1">
      <c r="A30" s="16"/>
      <c r="B30" s="17"/>
      <c r="C30" s="17"/>
      <c r="D30" s="17"/>
      <c r="E30" s="17"/>
      <c r="F30" s="95"/>
      <c r="G30" s="96"/>
      <c r="H30" s="17"/>
      <c r="I30" s="17"/>
      <c r="J30" s="17"/>
      <c r="K30" s="17"/>
      <c r="L30" s="65" t="s">
        <v>80</v>
      </c>
      <c r="M30" s="71" t="s">
        <v>81</v>
      </c>
      <c r="N30" s="76"/>
      <c r="O30" s="76"/>
      <c r="P30" s="76"/>
      <c r="Q30" s="72"/>
      <c r="R30" s="97"/>
      <c r="S30" s="41"/>
    </row>
    <row r="31" spans="1:19" ht="18.75" customHeight="1">
      <c r="A31" s="98" t="s">
        <v>82</v>
      </c>
      <c r="B31" s="99"/>
      <c r="C31" s="99"/>
      <c r="D31" s="99"/>
      <c r="E31" s="99"/>
      <c r="F31" s="79"/>
      <c r="G31" s="100" t="s">
        <v>83</v>
      </c>
      <c r="H31" s="99"/>
      <c r="I31" s="99"/>
      <c r="J31" s="99"/>
      <c r="K31" s="99"/>
      <c r="L31" s="65" t="s">
        <v>84</v>
      </c>
      <c r="M31" s="75" t="s">
        <v>85</v>
      </c>
      <c r="N31" s="101">
        <v>15</v>
      </c>
      <c r="O31" s="30" t="s">
        <v>86</v>
      </c>
      <c r="P31" s="144">
        <v>0</v>
      </c>
      <c r="Q31" s="143"/>
      <c r="R31" s="102"/>
      <c r="S31" s="103"/>
    </row>
    <row r="32" spans="1:19" ht="20.25" customHeight="1">
      <c r="A32" s="104" t="s">
        <v>10</v>
      </c>
      <c r="B32" s="105"/>
      <c r="C32" s="105"/>
      <c r="D32" s="105"/>
      <c r="E32" s="105"/>
      <c r="F32" s="67"/>
      <c r="G32" s="106"/>
      <c r="H32" s="105"/>
      <c r="I32" s="105"/>
      <c r="J32" s="105"/>
      <c r="K32" s="105"/>
      <c r="L32" s="65" t="s">
        <v>87</v>
      </c>
      <c r="M32" s="75" t="s">
        <v>85</v>
      </c>
      <c r="N32" s="101">
        <v>21</v>
      </c>
      <c r="O32" s="107" t="s">
        <v>86</v>
      </c>
      <c r="P32" s="145"/>
      <c r="Q32" s="146"/>
      <c r="R32" s="108"/>
      <c r="S32" s="70"/>
    </row>
    <row r="33" spans="1:19" ht="20.25" customHeight="1">
      <c r="A33" s="16"/>
      <c r="B33" s="17"/>
      <c r="C33" s="17"/>
      <c r="D33" s="17"/>
      <c r="E33" s="17"/>
      <c r="F33" s="95"/>
      <c r="G33" s="96"/>
      <c r="H33" s="17"/>
      <c r="I33" s="17"/>
      <c r="J33" s="17"/>
      <c r="K33" s="17"/>
      <c r="L33" s="85" t="s">
        <v>88</v>
      </c>
      <c r="M33" s="109" t="s">
        <v>89</v>
      </c>
      <c r="N33" s="87"/>
      <c r="O33" s="17"/>
      <c r="P33" s="87"/>
      <c r="Q33" s="88"/>
      <c r="R33" s="110"/>
      <c r="S33" s="29"/>
    </row>
    <row r="34" spans="1:19" ht="18.75" customHeight="1">
      <c r="A34" s="98" t="s">
        <v>82</v>
      </c>
      <c r="B34" s="99"/>
      <c r="C34" s="99"/>
      <c r="D34" s="99"/>
      <c r="E34" s="99"/>
      <c r="F34" s="79"/>
      <c r="G34" s="100" t="s">
        <v>83</v>
      </c>
      <c r="H34" s="99"/>
      <c r="I34" s="99"/>
      <c r="J34" s="99"/>
      <c r="K34" s="99"/>
      <c r="L34" s="58" t="s">
        <v>90</v>
      </c>
      <c r="M34" s="44"/>
      <c r="N34" s="60" t="s">
        <v>91</v>
      </c>
      <c r="O34" s="14"/>
      <c r="P34" s="43"/>
      <c r="Q34" s="43"/>
      <c r="R34" s="111"/>
      <c r="S34" s="46"/>
    </row>
    <row r="35" spans="1:19" ht="20.25" customHeight="1">
      <c r="A35" s="104" t="s">
        <v>15</v>
      </c>
      <c r="B35" s="105"/>
      <c r="C35" s="105"/>
      <c r="D35" s="105"/>
      <c r="E35" s="105"/>
      <c r="F35" s="67"/>
      <c r="G35" s="106"/>
      <c r="H35" s="105"/>
      <c r="I35" s="105"/>
      <c r="J35" s="105"/>
      <c r="K35" s="105"/>
      <c r="L35" s="65" t="s">
        <v>92</v>
      </c>
      <c r="M35" s="71" t="s">
        <v>93</v>
      </c>
      <c r="N35" s="76"/>
      <c r="O35" s="76"/>
      <c r="P35" s="76"/>
      <c r="Q35" s="72"/>
      <c r="R35" s="69">
        <v>0</v>
      </c>
      <c r="S35" s="70"/>
    </row>
    <row r="36" spans="1:19" ht="18.75" customHeight="1">
      <c r="A36" s="16"/>
      <c r="B36" s="17"/>
      <c r="C36" s="17"/>
      <c r="D36" s="17"/>
      <c r="E36" s="17"/>
      <c r="F36" s="95"/>
      <c r="G36" s="96"/>
      <c r="H36" s="17"/>
      <c r="I36" s="17"/>
      <c r="J36" s="17"/>
      <c r="K36" s="17"/>
      <c r="L36" s="65" t="s">
        <v>94</v>
      </c>
      <c r="M36" s="71" t="s">
        <v>95</v>
      </c>
      <c r="N36" s="76"/>
      <c r="O36" s="99"/>
      <c r="P36" s="76"/>
      <c r="Q36" s="72"/>
      <c r="R36" s="69">
        <v>0</v>
      </c>
      <c r="S36" s="70"/>
    </row>
    <row r="37" spans="1:19" ht="18.75" customHeight="1">
      <c r="A37" s="112" t="s">
        <v>82</v>
      </c>
      <c r="B37" s="36"/>
      <c r="C37" s="36"/>
      <c r="D37" s="36"/>
      <c r="E37" s="36"/>
      <c r="F37" s="113"/>
      <c r="G37" s="114" t="s">
        <v>83</v>
      </c>
      <c r="H37" s="36"/>
      <c r="I37" s="36"/>
      <c r="J37" s="36"/>
      <c r="K37" s="36"/>
      <c r="L37" s="85" t="s">
        <v>96</v>
      </c>
      <c r="M37" s="86" t="s">
        <v>97</v>
      </c>
      <c r="N37" s="87"/>
      <c r="O37" s="36"/>
      <c r="P37" s="87"/>
      <c r="Q37" s="88"/>
      <c r="R37" s="50">
        <v>0</v>
      </c>
      <c r="S37" s="115"/>
    </row>
  </sheetData>
  <sheetProtection/>
  <mergeCells count="11">
    <mergeCell ref="O10:P10"/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</mergeCells>
  <printOptions/>
  <pageMargins left="0.39375001192092896" right="0.39375001192092896" top="0.7875000238418579" bottom="0.7875000238418579" header="0" footer="0"/>
  <pageSetup blackAndWhite="1" orientation="portrait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tabSelected="1" zoomScalePageLayoutView="0" workbookViewId="0" topLeftCell="A1">
      <pane ySplit="7" topLeftCell="A56" activePane="bottomLeft" state="frozen"/>
      <selection pane="topLeft" activeCell="A1" sqref="A1"/>
      <selection pane="bottomLeft" activeCell="D64" sqref="D64"/>
    </sheetView>
  </sheetViews>
  <sheetFormatPr defaultColWidth="10.66015625" defaultRowHeight="12" customHeight="1"/>
  <cols>
    <col min="1" max="1" width="4.16015625" style="2" customWidth="1"/>
    <col min="2" max="2" width="5.66015625" style="2" customWidth="1"/>
    <col min="3" max="3" width="10.83203125" style="2" customWidth="1"/>
    <col min="4" max="4" width="49.83203125" style="2" customWidth="1"/>
    <col min="5" max="5" width="3.66015625" style="2" customWidth="1"/>
    <col min="6" max="6" width="9.83203125" style="2" customWidth="1"/>
    <col min="7" max="7" width="12.16015625" style="2" customWidth="1"/>
    <col min="8" max="8" width="11.66015625" style="2" customWidth="1"/>
    <col min="9" max="16384" width="10.66015625" style="1" customWidth="1"/>
  </cols>
  <sheetData>
    <row r="1" spans="1:8" s="2" customFormat="1" ht="20.25" customHeight="1">
      <c r="A1" s="116" t="s">
        <v>98</v>
      </c>
      <c r="B1" s="117"/>
      <c r="C1" s="117"/>
      <c r="D1" s="117"/>
      <c r="E1" s="117"/>
      <c r="F1" s="117"/>
      <c r="G1" s="117"/>
      <c r="H1" s="117"/>
    </row>
    <row r="2" spans="1:8" s="2" customFormat="1" ht="12.75" customHeight="1">
      <c r="A2" s="118" t="s">
        <v>99</v>
      </c>
      <c r="B2" s="119"/>
      <c r="C2" s="118" t="s">
        <v>1</v>
      </c>
      <c r="D2" s="120"/>
      <c r="E2" s="120"/>
      <c r="F2" s="120"/>
      <c r="G2" s="120"/>
      <c r="H2" s="117"/>
    </row>
    <row r="3" spans="1:8" s="2" customFormat="1" ht="12.75" customHeight="1">
      <c r="A3" s="118" t="s">
        <v>100</v>
      </c>
      <c r="B3" s="119"/>
      <c r="C3" s="118"/>
      <c r="D3" s="120"/>
      <c r="E3" s="120"/>
      <c r="F3" s="121" t="s">
        <v>101</v>
      </c>
      <c r="G3" s="121"/>
      <c r="H3" s="117"/>
    </row>
    <row r="4" spans="1:8" s="2" customFormat="1" ht="12.75" customHeight="1">
      <c r="A4" s="118" t="s">
        <v>102</v>
      </c>
      <c r="B4" s="119"/>
      <c r="C4" s="118"/>
      <c r="D4" s="120"/>
      <c r="E4" s="120"/>
      <c r="F4" s="121" t="s">
        <v>103</v>
      </c>
      <c r="G4" s="121" t="s">
        <v>104</v>
      </c>
      <c r="H4" s="117"/>
    </row>
    <row r="5" spans="1:8" s="2" customFormat="1" ht="6.75" customHeight="1">
      <c r="A5" s="117"/>
      <c r="B5" s="117"/>
      <c r="C5" s="117"/>
      <c r="D5" s="117"/>
      <c r="E5" s="117"/>
      <c r="F5" s="117"/>
      <c r="G5" s="117"/>
      <c r="H5" s="117"/>
    </row>
    <row r="6" spans="1:8" s="2" customFormat="1" ht="24.75" customHeight="1">
      <c r="A6" s="122" t="s">
        <v>105</v>
      </c>
      <c r="B6" s="122" t="s">
        <v>106</v>
      </c>
      <c r="C6" s="122" t="s">
        <v>107</v>
      </c>
      <c r="D6" s="122" t="s">
        <v>108</v>
      </c>
      <c r="E6" s="122" t="s">
        <v>109</v>
      </c>
      <c r="F6" s="122" t="s">
        <v>110</v>
      </c>
      <c r="G6" s="123" t="s">
        <v>111</v>
      </c>
      <c r="H6" s="122" t="s">
        <v>112</v>
      </c>
    </row>
    <row r="7" spans="1:8" s="2" customFormat="1" ht="3.75" customHeight="1">
      <c r="A7" s="124"/>
      <c r="B7" s="124"/>
      <c r="C7" s="124"/>
      <c r="D7" s="124"/>
      <c r="E7" s="124"/>
      <c r="F7" s="124"/>
      <c r="G7" s="124"/>
      <c r="H7" s="124"/>
    </row>
    <row r="8" spans="1:8" s="2" customFormat="1" ht="6.75" customHeight="1">
      <c r="A8" s="7"/>
      <c r="B8" s="117"/>
      <c r="C8" s="117"/>
      <c r="D8" s="117"/>
      <c r="E8" s="117"/>
      <c r="F8" s="117"/>
      <c r="G8" s="117"/>
      <c r="H8" s="117"/>
    </row>
    <row r="9" spans="1:8" s="2" customFormat="1" ht="15" customHeight="1">
      <c r="A9" s="125"/>
      <c r="B9" s="125"/>
      <c r="C9" s="125"/>
      <c r="D9" s="126" t="s">
        <v>113</v>
      </c>
      <c r="E9" s="125"/>
      <c r="F9" s="125"/>
      <c r="G9" s="148"/>
      <c r="H9" s="149"/>
    </row>
    <row r="10" spans="1:8" s="2" customFormat="1" ht="13.5" customHeight="1">
      <c r="A10" s="127"/>
      <c r="B10" s="127"/>
      <c r="C10" s="128" t="s">
        <v>36</v>
      </c>
      <c r="D10" s="128" t="s">
        <v>114</v>
      </c>
      <c r="E10" s="127"/>
      <c r="F10" s="127"/>
      <c r="G10" s="150"/>
      <c r="H10" s="151"/>
    </row>
    <row r="11" spans="1:8" s="2" customFormat="1" ht="24" customHeight="1">
      <c r="A11" s="129">
        <v>2</v>
      </c>
      <c r="B11" s="130" t="s">
        <v>115</v>
      </c>
      <c r="C11" s="131" t="s">
        <v>117</v>
      </c>
      <c r="D11" s="131" t="s">
        <v>118</v>
      </c>
      <c r="E11" s="131" t="s">
        <v>119</v>
      </c>
      <c r="F11" s="132">
        <f>54-48.75</f>
        <v>5.25</v>
      </c>
      <c r="G11" s="152"/>
      <c r="H11" s="153"/>
    </row>
    <row r="12" spans="1:8" s="2" customFormat="1" ht="13.5" customHeight="1">
      <c r="A12" s="120"/>
      <c r="B12" s="120"/>
      <c r="C12" s="120"/>
      <c r="D12" s="133" t="s">
        <v>120</v>
      </c>
      <c r="E12" s="120"/>
      <c r="F12" s="134">
        <v>54</v>
      </c>
      <c r="G12" s="154"/>
      <c r="H12" s="153"/>
    </row>
    <row r="13" spans="1:8" s="2" customFormat="1" ht="24" customHeight="1">
      <c r="A13" s="129">
        <v>3</v>
      </c>
      <c r="B13" s="130" t="s">
        <v>115</v>
      </c>
      <c r="C13" s="131" t="s">
        <v>121</v>
      </c>
      <c r="D13" s="131" t="s">
        <v>122</v>
      </c>
      <c r="E13" s="131" t="s">
        <v>119</v>
      </c>
      <c r="F13" s="132">
        <v>9</v>
      </c>
      <c r="G13" s="152"/>
      <c r="H13" s="153"/>
    </row>
    <row r="14" spans="1:8" s="2" customFormat="1" ht="13.5" customHeight="1">
      <c r="A14" s="120"/>
      <c r="B14" s="120"/>
      <c r="C14" s="120"/>
      <c r="D14" s="133" t="s">
        <v>123</v>
      </c>
      <c r="E14" s="120"/>
      <c r="F14" s="134">
        <v>9</v>
      </c>
      <c r="G14" s="154"/>
      <c r="H14" s="153"/>
    </row>
    <row r="15" spans="1:8" s="2" customFormat="1" ht="24" customHeight="1">
      <c r="A15" s="129">
        <v>4</v>
      </c>
      <c r="B15" s="130" t="s">
        <v>115</v>
      </c>
      <c r="C15" s="131" t="s">
        <v>124</v>
      </c>
      <c r="D15" s="131" t="s">
        <v>125</v>
      </c>
      <c r="E15" s="131" t="s">
        <v>119</v>
      </c>
      <c r="F15" s="132">
        <v>2.52</v>
      </c>
      <c r="G15" s="152"/>
      <c r="H15" s="153"/>
    </row>
    <row r="16" spans="1:8" s="2" customFormat="1" ht="13.5" customHeight="1">
      <c r="A16" s="120"/>
      <c r="B16" s="120"/>
      <c r="C16" s="120"/>
      <c r="D16" s="133" t="s">
        <v>126</v>
      </c>
      <c r="E16" s="120"/>
      <c r="F16" s="134">
        <v>2.52</v>
      </c>
      <c r="G16" s="154"/>
      <c r="H16" s="153"/>
    </row>
    <row r="17" spans="1:8" s="2" customFormat="1" ht="13.5" customHeight="1">
      <c r="A17" s="129">
        <v>5</v>
      </c>
      <c r="B17" s="130" t="s">
        <v>115</v>
      </c>
      <c r="C17" s="131" t="s">
        <v>127</v>
      </c>
      <c r="D17" s="131" t="s">
        <v>128</v>
      </c>
      <c r="E17" s="131" t="s">
        <v>119</v>
      </c>
      <c r="F17" s="132">
        <v>2.3</v>
      </c>
      <c r="G17" s="152"/>
      <c r="H17" s="153"/>
    </row>
    <row r="18" spans="1:8" s="2" customFormat="1" ht="13.5" customHeight="1">
      <c r="A18" s="129">
        <v>6</v>
      </c>
      <c r="B18" s="130" t="s">
        <v>115</v>
      </c>
      <c r="C18" s="131" t="s">
        <v>129</v>
      </c>
      <c r="D18" s="131" t="s">
        <v>130</v>
      </c>
      <c r="E18" s="131" t="s">
        <v>119</v>
      </c>
      <c r="F18" s="132">
        <v>3.6</v>
      </c>
      <c r="G18" s="152"/>
      <c r="H18" s="153"/>
    </row>
    <row r="19" spans="1:8" s="2" customFormat="1" ht="13.5" customHeight="1">
      <c r="A19" s="120"/>
      <c r="B19" s="120"/>
      <c r="C19" s="120"/>
      <c r="D19" s="133" t="s">
        <v>131</v>
      </c>
      <c r="E19" s="120"/>
      <c r="F19" s="134">
        <v>3.6</v>
      </c>
      <c r="G19" s="154"/>
      <c r="H19" s="153"/>
    </row>
    <row r="20" spans="1:8" s="2" customFormat="1" ht="24" customHeight="1">
      <c r="A20" s="129">
        <v>7</v>
      </c>
      <c r="B20" s="130" t="s">
        <v>115</v>
      </c>
      <c r="C20" s="131" t="s">
        <v>132</v>
      </c>
      <c r="D20" s="131" t="s">
        <v>133</v>
      </c>
      <c r="E20" s="131" t="s">
        <v>116</v>
      </c>
      <c r="F20" s="132">
        <v>35.04</v>
      </c>
      <c r="G20" s="152"/>
      <c r="H20" s="153"/>
    </row>
    <row r="21" spans="1:8" s="2" customFormat="1" ht="13.5" customHeight="1">
      <c r="A21" s="120"/>
      <c r="B21" s="120"/>
      <c r="C21" s="120"/>
      <c r="D21" s="133" t="s">
        <v>134</v>
      </c>
      <c r="E21" s="120"/>
      <c r="F21" s="134">
        <v>35.04</v>
      </c>
      <c r="G21" s="154"/>
      <c r="H21" s="153"/>
    </row>
    <row r="22" spans="1:8" s="2" customFormat="1" ht="24" customHeight="1">
      <c r="A22" s="129">
        <v>8</v>
      </c>
      <c r="B22" s="130" t="s">
        <v>115</v>
      </c>
      <c r="C22" s="131" t="s">
        <v>135</v>
      </c>
      <c r="D22" s="131" t="s">
        <v>136</v>
      </c>
      <c r="E22" s="131" t="s">
        <v>119</v>
      </c>
      <c r="F22" s="132">
        <f>87.12-46.75</f>
        <v>40.370000000000005</v>
      </c>
      <c r="G22" s="152"/>
      <c r="H22" s="153"/>
    </row>
    <row r="23" spans="1:8" s="2" customFormat="1" ht="13.5" customHeight="1">
      <c r="A23" s="120"/>
      <c r="B23" s="120"/>
      <c r="C23" s="120"/>
      <c r="D23" s="133" t="s">
        <v>137</v>
      </c>
      <c r="E23" s="120"/>
      <c r="F23" s="134">
        <v>87.12</v>
      </c>
      <c r="G23" s="154"/>
      <c r="H23" s="153"/>
    </row>
    <row r="24" spans="1:8" s="2" customFormat="1" ht="24" customHeight="1">
      <c r="A24" s="129">
        <v>9</v>
      </c>
      <c r="B24" s="130" t="s">
        <v>115</v>
      </c>
      <c r="C24" s="131" t="s">
        <v>138</v>
      </c>
      <c r="D24" s="131" t="s">
        <v>139</v>
      </c>
      <c r="E24" s="131" t="s">
        <v>119</v>
      </c>
      <c r="F24" s="132">
        <f>435.6-233.75</f>
        <v>201.85000000000002</v>
      </c>
      <c r="G24" s="152"/>
      <c r="H24" s="153"/>
    </row>
    <row r="25" spans="1:8" s="2" customFormat="1" ht="13.5" customHeight="1">
      <c r="A25" s="120"/>
      <c r="B25" s="120"/>
      <c r="C25" s="120"/>
      <c r="D25" s="133" t="s">
        <v>140</v>
      </c>
      <c r="E25" s="120"/>
      <c r="F25" s="134">
        <v>435.6</v>
      </c>
      <c r="G25" s="154"/>
      <c r="H25" s="153"/>
    </row>
    <row r="26" spans="1:8" s="2" customFormat="1" ht="13.5" customHeight="1">
      <c r="A26" s="129">
        <v>10</v>
      </c>
      <c r="B26" s="130" t="s">
        <v>115</v>
      </c>
      <c r="C26" s="131" t="s">
        <v>141</v>
      </c>
      <c r="D26" s="131" t="s">
        <v>142</v>
      </c>
      <c r="E26" s="131" t="s">
        <v>143</v>
      </c>
      <c r="F26" s="132">
        <f>174.24-93.5</f>
        <v>80.74000000000001</v>
      </c>
      <c r="G26" s="152"/>
      <c r="H26" s="153"/>
    </row>
    <row r="27" spans="1:8" s="2" customFormat="1" ht="13.5" customHeight="1">
      <c r="A27" s="120"/>
      <c r="B27" s="120"/>
      <c r="C27" s="120"/>
      <c r="D27" s="133" t="s">
        <v>144</v>
      </c>
      <c r="E27" s="120"/>
      <c r="F27" s="134">
        <v>174.24</v>
      </c>
      <c r="G27" s="154"/>
      <c r="H27" s="153"/>
    </row>
    <row r="28" spans="1:8" s="2" customFormat="1" ht="24" customHeight="1">
      <c r="A28" s="129">
        <v>11</v>
      </c>
      <c r="B28" s="130" t="s">
        <v>115</v>
      </c>
      <c r="C28" s="131" t="s">
        <v>145</v>
      </c>
      <c r="D28" s="131" t="s">
        <v>146</v>
      </c>
      <c r="E28" s="131" t="s">
        <v>119</v>
      </c>
      <c r="F28" s="132">
        <v>4.648</v>
      </c>
      <c r="G28" s="152"/>
      <c r="H28" s="153"/>
    </row>
    <row r="29" spans="1:8" s="2" customFormat="1" ht="13.5" customHeight="1">
      <c r="A29" s="135">
        <v>12</v>
      </c>
      <c r="B29" s="136" t="s">
        <v>147</v>
      </c>
      <c r="C29" s="137" t="s">
        <v>148</v>
      </c>
      <c r="D29" s="137" t="s">
        <v>149</v>
      </c>
      <c r="E29" s="137" t="s">
        <v>143</v>
      </c>
      <c r="F29" s="138">
        <v>8.366</v>
      </c>
      <c r="G29" s="155"/>
      <c r="H29" s="153"/>
    </row>
    <row r="30" spans="1:8" s="2" customFormat="1" ht="13.5" customHeight="1">
      <c r="A30" s="120"/>
      <c r="B30" s="120"/>
      <c r="C30" s="120"/>
      <c r="D30" s="133" t="s">
        <v>150</v>
      </c>
      <c r="E30" s="120"/>
      <c r="F30" s="134">
        <v>8.3664</v>
      </c>
      <c r="G30" s="154"/>
      <c r="H30" s="153"/>
    </row>
    <row r="31" spans="1:8" s="2" customFormat="1" ht="13.5" customHeight="1">
      <c r="A31" s="127"/>
      <c r="B31" s="127"/>
      <c r="C31" s="128" t="s">
        <v>43</v>
      </c>
      <c r="D31" s="128" t="s">
        <v>151</v>
      </c>
      <c r="E31" s="127"/>
      <c r="F31" s="127"/>
      <c r="G31" s="150"/>
      <c r="H31" s="153"/>
    </row>
    <row r="32" spans="1:8" s="2" customFormat="1" ht="24" customHeight="1">
      <c r="A32" s="129">
        <v>13</v>
      </c>
      <c r="B32" s="130" t="s">
        <v>152</v>
      </c>
      <c r="C32" s="131" t="s">
        <v>153</v>
      </c>
      <c r="D32" s="131" t="s">
        <v>154</v>
      </c>
      <c r="E32" s="131" t="s">
        <v>119</v>
      </c>
      <c r="F32" s="132">
        <v>0.777</v>
      </c>
      <c r="G32" s="152"/>
      <c r="H32" s="153"/>
    </row>
    <row r="33" spans="1:8" s="2" customFormat="1" ht="13.5" customHeight="1">
      <c r="A33" s="120"/>
      <c r="B33" s="120"/>
      <c r="C33" s="120"/>
      <c r="D33" s="133" t="s">
        <v>155</v>
      </c>
      <c r="E33" s="120"/>
      <c r="F33" s="134">
        <v>0.777</v>
      </c>
      <c r="G33" s="154"/>
      <c r="H33" s="153"/>
    </row>
    <row r="34" spans="1:8" s="2" customFormat="1" ht="13.5" customHeight="1">
      <c r="A34" s="127"/>
      <c r="B34" s="127"/>
      <c r="C34" s="128" t="s">
        <v>49</v>
      </c>
      <c r="D34" s="128" t="s">
        <v>156</v>
      </c>
      <c r="E34" s="127"/>
      <c r="F34" s="127"/>
      <c r="G34" s="150"/>
      <c r="H34" s="153"/>
    </row>
    <row r="35" spans="1:8" s="2" customFormat="1" ht="13.5" customHeight="1">
      <c r="A35" s="129">
        <v>14</v>
      </c>
      <c r="B35" s="130" t="s">
        <v>157</v>
      </c>
      <c r="C35" s="131" t="s">
        <v>158</v>
      </c>
      <c r="D35" s="131" t="s">
        <v>159</v>
      </c>
      <c r="E35" s="131" t="s">
        <v>119</v>
      </c>
      <c r="F35" s="132">
        <v>14.72</v>
      </c>
      <c r="G35" s="152"/>
      <c r="H35" s="153"/>
    </row>
    <row r="36" spans="1:8" s="2" customFormat="1" ht="13.5" customHeight="1">
      <c r="A36" s="120"/>
      <c r="B36" s="120"/>
      <c r="C36" s="120"/>
      <c r="D36" s="133" t="s">
        <v>160</v>
      </c>
      <c r="E36" s="120"/>
      <c r="F36" s="134">
        <v>14.72</v>
      </c>
      <c r="G36" s="154"/>
      <c r="H36" s="153"/>
    </row>
    <row r="37" spans="1:8" s="2" customFormat="1" ht="13.5" customHeight="1">
      <c r="A37" s="129">
        <v>15</v>
      </c>
      <c r="B37" s="130" t="s">
        <v>161</v>
      </c>
      <c r="C37" s="131" t="s">
        <v>162</v>
      </c>
      <c r="D37" s="131" t="s">
        <v>163</v>
      </c>
      <c r="E37" s="131" t="s">
        <v>116</v>
      </c>
      <c r="F37" s="132">
        <v>36.4</v>
      </c>
      <c r="G37" s="152"/>
      <c r="H37" s="153"/>
    </row>
    <row r="38" spans="1:8" s="2" customFormat="1" ht="13.5" customHeight="1">
      <c r="A38" s="120"/>
      <c r="B38" s="120"/>
      <c r="C38" s="120"/>
      <c r="D38" s="133" t="s">
        <v>164</v>
      </c>
      <c r="E38" s="120"/>
      <c r="F38" s="134">
        <v>36.4</v>
      </c>
      <c r="G38" s="154"/>
      <c r="H38" s="153"/>
    </row>
    <row r="39" spans="1:8" s="2" customFormat="1" ht="24" customHeight="1">
      <c r="A39" s="129">
        <v>16</v>
      </c>
      <c r="B39" s="130" t="s">
        <v>157</v>
      </c>
      <c r="C39" s="131" t="s">
        <v>165</v>
      </c>
      <c r="D39" s="131" t="s">
        <v>166</v>
      </c>
      <c r="E39" s="131" t="s">
        <v>143</v>
      </c>
      <c r="F39" s="132">
        <v>0.81</v>
      </c>
      <c r="G39" s="152"/>
      <c r="H39" s="153"/>
    </row>
    <row r="40" spans="1:8" s="2" customFormat="1" ht="13.5" customHeight="1">
      <c r="A40" s="120"/>
      <c r="B40" s="120"/>
      <c r="C40" s="120"/>
      <c r="D40" s="133" t="s">
        <v>167</v>
      </c>
      <c r="E40" s="120"/>
      <c r="F40" s="134">
        <v>0.81012</v>
      </c>
      <c r="G40" s="154"/>
      <c r="H40" s="153"/>
    </row>
    <row r="41" spans="1:8" s="2" customFormat="1" ht="13.5" customHeight="1">
      <c r="A41" s="129">
        <v>17</v>
      </c>
      <c r="B41" s="130" t="s">
        <v>157</v>
      </c>
      <c r="C41" s="131" t="s">
        <v>168</v>
      </c>
      <c r="D41" s="131" t="s">
        <v>169</v>
      </c>
      <c r="E41" s="131" t="s">
        <v>143</v>
      </c>
      <c r="F41" s="132">
        <v>0.065</v>
      </c>
      <c r="G41" s="152"/>
      <c r="H41" s="153"/>
    </row>
    <row r="42" spans="1:8" s="2" customFormat="1" ht="13.5" customHeight="1">
      <c r="A42" s="120"/>
      <c r="B42" s="120"/>
      <c r="C42" s="120"/>
      <c r="D42" s="133" t="s">
        <v>170</v>
      </c>
      <c r="E42" s="120"/>
      <c r="F42" s="134">
        <v>0.0648</v>
      </c>
      <c r="G42" s="154"/>
      <c r="H42" s="153"/>
    </row>
    <row r="43" spans="1:8" s="2" customFormat="1" ht="13.5" customHeight="1">
      <c r="A43" s="127"/>
      <c r="B43" s="127"/>
      <c r="C43" s="128" t="s">
        <v>63</v>
      </c>
      <c r="D43" s="128" t="s">
        <v>171</v>
      </c>
      <c r="E43" s="127"/>
      <c r="F43" s="127"/>
      <c r="G43" s="150"/>
      <c r="H43" s="153"/>
    </row>
    <row r="44" spans="1:8" s="2" customFormat="1" ht="24" customHeight="1">
      <c r="A44" s="129">
        <v>18</v>
      </c>
      <c r="B44" s="130" t="s">
        <v>157</v>
      </c>
      <c r="C44" s="131" t="s">
        <v>172</v>
      </c>
      <c r="D44" s="131" t="s">
        <v>173</v>
      </c>
      <c r="E44" s="131" t="s">
        <v>116</v>
      </c>
      <c r="F44" s="132">
        <v>50</v>
      </c>
      <c r="G44" s="152"/>
      <c r="H44" s="153"/>
    </row>
    <row r="45" spans="1:8" s="2" customFormat="1" ht="24" customHeight="1">
      <c r="A45" s="129">
        <v>19</v>
      </c>
      <c r="B45" s="130" t="s">
        <v>157</v>
      </c>
      <c r="C45" s="131" t="s">
        <v>174</v>
      </c>
      <c r="D45" s="131" t="s">
        <v>175</v>
      </c>
      <c r="E45" s="131" t="s">
        <v>116</v>
      </c>
      <c r="F45" s="132">
        <v>50</v>
      </c>
      <c r="G45" s="152"/>
      <c r="H45" s="153"/>
    </row>
    <row r="46" spans="1:8" s="2" customFormat="1" ht="13.5" customHeight="1">
      <c r="A46" s="127"/>
      <c r="B46" s="127"/>
      <c r="C46" s="128" t="s">
        <v>45</v>
      </c>
      <c r="D46" s="128" t="s">
        <v>176</v>
      </c>
      <c r="E46" s="127"/>
      <c r="F46" s="127"/>
      <c r="G46" s="150"/>
      <c r="H46" s="153"/>
    </row>
    <row r="47" spans="1:8" s="2" customFormat="1" ht="24" customHeight="1">
      <c r="A47" s="129">
        <v>20</v>
      </c>
      <c r="B47" s="130" t="s">
        <v>177</v>
      </c>
      <c r="C47" s="131" t="s">
        <v>178</v>
      </c>
      <c r="D47" s="131" t="s">
        <v>179</v>
      </c>
      <c r="E47" s="131" t="s">
        <v>180</v>
      </c>
      <c r="F47" s="132">
        <f>86.4-30</f>
        <v>56.400000000000006</v>
      </c>
      <c r="G47" s="152"/>
      <c r="H47" s="153"/>
    </row>
    <row r="48" spans="1:8" s="2" customFormat="1" ht="13.5" customHeight="1">
      <c r="A48" s="120"/>
      <c r="B48" s="120"/>
      <c r="C48" s="120"/>
      <c r="D48" s="133" t="s">
        <v>181</v>
      </c>
      <c r="E48" s="120"/>
      <c r="F48" s="134">
        <v>86.4</v>
      </c>
      <c r="G48" s="154"/>
      <c r="H48" s="153"/>
    </row>
    <row r="49" spans="1:8" s="2" customFormat="1" ht="13.5" customHeight="1">
      <c r="A49" s="129">
        <v>22</v>
      </c>
      <c r="B49" s="130" t="s">
        <v>177</v>
      </c>
      <c r="C49" s="131" t="s">
        <v>183</v>
      </c>
      <c r="D49" s="131" t="s">
        <v>184</v>
      </c>
      <c r="E49" s="131" t="s">
        <v>180</v>
      </c>
      <c r="F49" s="132">
        <v>4</v>
      </c>
      <c r="G49" s="152"/>
      <c r="H49" s="153"/>
    </row>
    <row r="50" spans="1:8" s="2" customFormat="1" ht="13.5" customHeight="1">
      <c r="A50" s="129">
        <v>23</v>
      </c>
      <c r="B50" s="130" t="s">
        <v>177</v>
      </c>
      <c r="C50" s="131" t="s">
        <v>185</v>
      </c>
      <c r="D50" s="131" t="s">
        <v>186</v>
      </c>
      <c r="E50" s="131" t="s">
        <v>180</v>
      </c>
      <c r="F50" s="132">
        <f>6-4</f>
        <v>2</v>
      </c>
      <c r="G50" s="152"/>
      <c r="H50" s="153"/>
    </row>
    <row r="51" spans="1:8" s="2" customFormat="1" ht="13.5" customHeight="1">
      <c r="A51" s="129">
        <v>24</v>
      </c>
      <c r="B51" s="130" t="s">
        <v>177</v>
      </c>
      <c r="C51" s="131" t="s">
        <v>187</v>
      </c>
      <c r="D51" s="131" t="s">
        <v>188</v>
      </c>
      <c r="E51" s="131" t="s">
        <v>143</v>
      </c>
      <c r="F51" s="132">
        <f>10.151-3.508</f>
        <v>6.643</v>
      </c>
      <c r="G51" s="152"/>
      <c r="H51" s="153"/>
    </row>
    <row r="52" spans="1:8" s="2" customFormat="1" ht="13.5" customHeight="1">
      <c r="A52" s="129">
        <v>25</v>
      </c>
      <c r="B52" s="130" t="s">
        <v>177</v>
      </c>
      <c r="C52" s="131" t="s">
        <v>189</v>
      </c>
      <c r="D52" s="131" t="s">
        <v>190</v>
      </c>
      <c r="E52" s="131" t="s">
        <v>143</v>
      </c>
      <c r="F52" s="132">
        <f>10.151-3.508</f>
        <v>6.643</v>
      </c>
      <c r="G52" s="152"/>
      <c r="H52" s="153"/>
    </row>
    <row r="53" spans="1:8" s="2" customFormat="1" ht="24" customHeight="1">
      <c r="A53" s="129">
        <v>26</v>
      </c>
      <c r="B53" s="130" t="s">
        <v>177</v>
      </c>
      <c r="C53" s="131" t="s">
        <v>191</v>
      </c>
      <c r="D53" s="131" t="s">
        <v>192</v>
      </c>
      <c r="E53" s="131" t="s">
        <v>143</v>
      </c>
      <c r="F53" s="132">
        <f>142.111-49.112</f>
        <v>92.999</v>
      </c>
      <c r="G53" s="152"/>
      <c r="H53" s="153"/>
    </row>
    <row r="54" spans="1:8" s="2" customFormat="1" ht="24" customHeight="1">
      <c r="A54" s="129">
        <v>27</v>
      </c>
      <c r="B54" s="130" t="s">
        <v>177</v>
      </c>
      <c r="C54" s="131" t="s">
        <v>193</v>
      </c>
      <c r="D54" s="131" t="s">
        <v>194</v>
      </c>
      <c r="E54" s="131" t="s">
        <v>143</v>
      </c>
      <c r="F54" s="132">
        <f>10.151-3.508</f>
        <v>6.643</v>
      </c>
      <c r="G54" s="152"/>
      <c r="H54" s="153"/>
    </row>
    <row r="55" spans="1:8" s="2" customFormat="1" ht="13.5" customHeight="1">
      <c r="A55" s="129">
        <v>28</v>
      </c>
      <c r="B55" s="130" t="s">
        <v>177</v>
      </c>
      <c r="C55" s="131" t="s">
        <v>195</v>
      </c>
      <c r="D55" s="131" t="s">
        <v>196</v>
      </c>
      <c r="E55" s="131" t="s">
        <v>143</v>
      </c>
      <c r="F55" s="132">
        <f>10.151-3.508</f>
        <v>6.643</v>
      </c>
      <c r="G55" s="152"/>
      <c r="H55" s="153"/>
    </row>
    <row r="56" spans="1:8" s="2" customFormat="1" ht="24" customHeight="1">
      <c r="A56" s="129">
        <v>29</v>
      </c>
      <c r="B56" s="130" t="s">
        <v>197</v>
      </c>
      <c r="C56" s="131" t="s">
        <v>198</v>
      </c>
      <c r="D56" s="131" t="s">
        <v>199</v>
      </c>
      <c r="E56" s="131" t="s">
        <v>200</v>
      </c>
      <c r="F56" s="132">
        <v>1</v>
      </c>
      <c r="G56" s="152"/>
      <c r="H56" s="153"/>
    </row>
    <row r="57" spans="1:8" s="2" customFormat="1" ht="24" customHeight="1">
      <c r="A57" s="129">
        <v>30</v>
      </c>
      <c r="B57" s="130" t="s">
        <v>157</v>
      </c>
      <c r="C57" s="131" t="s">
        <v>201</v>
      </c>
      <c r="D57" s="131" t="s">
        <v>202</v>
      </c>
      <c r="E57" s="131" t="s">
        <v>143</v>
      </c>
      <c r="F57" s="132">
        <v>53.412</v>
      </c>
      <c r="G57" s="152"/>
      <c r="H57" s="153"/>
    </row>
    <row r="58" spans="1:8" s="2" customFormat="1" ht="6.75" customHeight="1">
      <c r="A58" s="7"/>
      <c r="B58" s="117"/>
      <c r="C58" s="117"/>
      <c r="D58" s="117"/>
      <c r="E58" s="117"/>
      <c r="F58" s="117"/>
      <c r="G58" s="156"/>
      <c r="H58" s="153"/>
    </row>
    <row r="59" spans="1:8" s="2" customFormat="1" ht="15" customHeight="1">
      <c r="A59" s="125"/>
      <c r="B59" s="125"/>
      <c r="C59" s="125"/>
      <c r="D59" s="126" t="s">
        <v>203</v>
      </c>
      <c r="E59" s="125"/>
      <c r="F59" s="125"/>
      <c r="G59" s="148"/>
      <c r="H59" s="153"/>
    </row>
    <row r="60" spans="1:8" s="2" customFormat="1" ht="13.5" customHeight="1">
      <c r="A60" s="127"/>
      <c r="B60" s="127"/>
      <c r="C60" s="128" t="s">
        <v>204</v>
      </c>
      <c r="D60" s="128" t="s">
        <v>205</v>
      </c>
      <c r="E60" s="127"/>
      <c r="F60" s="127"/>
      <c r="G60" s="150"/>
      <c r="H60" s="153"/>
    </row>
    <row r="61" spans="1:8" s="2" customFormat="1" ht="13.5" customHeight="1">
      <c r="A61" s="129">
        <v>31</v>
      </c>
      <c r="B61" s="130" t="s">
        <v>204</v>
      </c>
      <c r="C61" s="131" t="s">
        <v>206</v>
      </c>
      <c r="D61" s="131" t="s">
        <v>207</v>
      </c>
      <c r="E61" s="131" t="s">
        <v>180</v>
      </c>
      <c r="F61" s="132">
        <v>4</v>
      </c>
      <c r="G61" s="152"/>
      <c r="H61" s="153"/>
    </row>
    <row r="62" spans="1:8" s="2" customFormat="1" ht="13.5" customHeight="1">
      <c r="A62" s="129">
        <v>32</v>
      </c>
      <c r="B62" s="130" t="s">
        <v>204</v>
      </c>
      <c r="C62" s="131" t="s">
        <v>208</v>
      </c>
      <c r="D62" s="131" t="s">
        <v>209</v>
      </c>
      <c r="E62" s="131" t="s">
        <v>182</v>
      </c>
      <c r="F62" s="132">
        <v>1</v>
      </c>
      <c r="G62" s="152"/>
      <c r="H62" s="153"/>
    </row>
    <row r="63" spans="1:8" s="2" customFormat="1" ht="13.5" customHeight="1">
      <c r="A63" s="129">
        <v>33</v>
      </c>
      <c r="B63" s="130" t="s">
        <v>204</v>
      </c>
      <c r="C63" s="131" t="s">
        <v>210</v>
      </c>
      <c r="D63" s="131" t="s">
        <v>211</v>
      </c>
      <c r="E63" s="131" t="s">
        <v>182</v>
      </c>
      <c r="F63" s="132">
        <v>1</v>
      </c>
      <c r="G63" s="152"/>
      <c r="H63" s="153"/>
    </row>
    <row r="64" spans="1:8" s="2" customFormat="1" ht="29.25" customHeight="1">
      <c r="A64" s="129">
        <v>34</v>
      </c>
      <c r="B64" s="130" t="s">
        <v>204</v>
      </c>
      <c r="C64" s="131" t="s">
        <v>212</v>
      </c>
      <c r="D64" s="131" t="s">
        <v>213</v>
      </c>
      <c r="E64" s="131" t="s">
        <v>214</v>
      </c>
      <c r="F64" s="132">
        <v>1.748</v>
      </c>
      <c r="G64" s="152"/>
      <c r="H64" s="153"/>
    </row>
    <row r="65" spans="1:8" s="2" customFormat="1" ht="6.75" customHeight="1">
      <c r="A65" s="7"/>
      <c r="B65" s="117"/>
      <c r="C65" s="117"/>
      <c r="D65" s="117"/>
      <c r="E65" s="117"/>
      <c r="F65" s="117"/>
      <c r="G65" s="156"/>
      <c r="H65" s="156"/>
    </row>
    <row r="66" spans="1:8" s="2" customFormat="1" ht="20.25" customHeight="1">
      <c r="A66" s="127"/>
      <c r="B66" s="127"/>
      <c r="C66" s="139"/>
      <c r="D66" s="140" t="s">
        <v>215</v>
      </c>
      <c r="E66" s="127"/>
      <c r="F66" s="127"/>
      <c r="G66" s="150"/>
      <c r="H66" s="157"/>
    </row>
  </sheetData>
  <sheetProtection password="81DD" sheet="1"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Fantomas</dc:creator>
  <cp:keywords/>
  <dc:description/>
  <cp:lastModifiedBy>Eichelmannová Kristýna</cp:lastModifiedBy>
  <dcterms:created xsi:type="dcterms:W3CDTF">2020-10-12T08:47:23Z</dcterms:created>
  <dcterms:modified xsi:type="dcterms:W3CDTF">2020-11-10T07:29:21Z</dcterms:modified>
  <cp:category/>
  <cp:version/>
  <cp:contentType/>
  <cp:contentStatus/>
</cp:coreProperties>
</file>