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Pol'!$A$1:$X$1224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/>
  <c r="I64"/>
  <c r="I63"/>
  <c r="I62"/>
  <c r="I61"/>
  <c r="I60"/>
  <c r="I59"/>
  <c r="I58"/>
  <c r="I57"/>
  <c r="I56"/>
  <c r="I55"/>
  <c r="I54"/>
  <c r="I53"/>
  <c r="I52"/>
  <c r="I51"/>
  <c r="I50"/>
  <c r="I49"/>
  <c r="G41"/>
  <c r="F41"/>
  <c r="G40"/>
  <c r="F40"/>
  <c r="G39"/>
  <c r="G42" s="1"/>
  <c r="G25" s="1"/>
  <c r="A25" s="1"/>
  <c r="F39"/>
  <c r="F42" s="1"/>
  <c r="G1214" i="12"/>
  <c r="BA969"/>
  <c r="G8"/>
  <c r="K8"/>
  <c r="O8"/>
  <c r="V8"/>
  <c r="G9"/>
  <c r="I9"/>
  <c r="I8" s="1"/>
  <c r="K9"/>
  <c r="M9"/>
  <c r="M8" s="1"/>
  <c r="O9"/>
  <c r="Q9"/>
  <c r="Q8" s="1"/>
  <c r="V9"/>
  <c r="G13"/>
  <c r="I13"/>
  <c r="I12" s="1"/>
  <c r="K13"/>
  <c r="M13"/>
  <c r="O13"/>
  <c r="Q13"/>
  <c r="Q12" s="1"/>
  <c r="V13"/>
  <c r="G18"/>
  <c r="G12" s="1"/>
  <c r="I18"/>
  <c r="K18"/>
  <c r="K12" s="1"/>
  <c r="O18"/>
  <c r="O12" s="1"/>
  <c r="Q18"/>
  <c r="V18"/>
  <c r="V12" s="1"/>
  <c r="G93"/>
  <c r="I93"/>
  <c r="K93"/>
  <c r="M93"/>
  <c r="O93"/>
  <c r="Q93"/>
  <c r="V93"/>
  <c r="G97"/>
  <c r="M97" s="1"/>
  <c r="I97"/>
  <c r="K97"/>
  <c r="O97"/>
  <c r="Q97"/>
  <c r="V97"/>
  <c r="G114"/>
  <c r="I114"/>
  <c r="K114"/>
  <c r="M114"/>
  <c r="O114"/>
  <c r="Q114"/>
  <c r="V114"/>
  <c r="G137"/>
  <c r="M137" s="1"/>
  <c r="I137"/>
  <c r="K137"/>
  <c r="O137"/>
  <c r="Q137"/>
  <c r="V137"/>
  <c r="G142"/>
  <c r="G141" s="1"/>
  <c r="I142"/>
  <c r="K142"/>
  <c r="K141" s="1"/>
  <c r="O142"/>
  <c r="O141" s="1"/>
  <c r="Q142"/>
  <c r="V142"/>
  <c r="V141" s="1"/>
  <c r="G145"/>
  <c r="I145"/>
  <c r="I141" s="1"/>
  <c r="K145"/>
  <c r="M145"/>
  <c r="O145"/>
  <c r="Q145"/>
  <c r="Q141" s="1"/>
  <c r="V145"/>
  <c r="G148"/>
  <c r="M148" s="1"/>
  <c r="I148"/>
  <c r="K148"/>
  <c r="O148"/>
  <c r="Q148"/>
  <c r="V148"/>
  <c r="G241"/>
  <c r="G240" s="1"/>
  <c r="I241"/>
  <c r="K241"/>
  <c r="K240" s="1"/>
  <c r="O241"/>
  <c r="O240" s="1"/>
  <c r="Q241"/>
  <c r="V241"/>
  <c r="V240" s="1"/>
  <c r="G244"/>
  <c r="I244"/>
  <c r="I240" s="1"/>
  <c r="K244"/>
  <c r="M244"/>
  <c r="O244"/>
  <c r="Q244"/>
  <c r="Q240" s="1"/>
  <c r="V244"/>
  <c r="G257"/>
  <c r="M257" s="1"/>
  <c r="I257"/>
  <c r="K257"/>
  <c r="O257"/>
  <c r="Q257"/>
  <c r="V257"/>
  <c r="G353"/>
  <c r="I353"/>
  <c r="K353"/>
  <c r="M353"/>
  <c r="O353"/>
  <c r="Q353"/>
  <c r="V353"/>
  <c r="G355"/>
  <c r="M355" s="1"/>
  <c r="I355"/>
  <c r="K355"/>
  <c r="O355"/>
  <c r="Q355"/>
  <c r="V355"/>
  <c r="G357"/>
  <c r="I357"/>
  <c r="K357"/>
  <c r="M357"/>
  <c r="O357"/>
  <c r="Q357"/>
  <c r="V357"/>
  <c r="G359"/>
  <c r="M359" s="1"/>
  <c r="I359"/>
  <c r="K359"/>
  <c r="O359"/>
  <c r="Q359"/>
  <c r="V359"/>
  <c r="G361"/>
  <c r="I361"/>
  <c r="K361"/>
  <c r="M361"/>
  <c r="O361"/>
  <c r="Q361"/>
  <c r="V361"/>
  <c r="G363"/>
  <c r="M363" s="1"/>
  <c r="I363"/>
  <c r="K363"/>
  <c r="O363"/>
  <c r="Q363"/>
  <c r="V363"/>
  <c r="G365"/>
  <c r="I365"/>
  <c r="K365"/>
  <c r="M365"/>
  <c r="O365"/>
  <c r="Q365"/>
  <c r="V365"/>
  <c r="G367"/>
  <c r="M367" s="1"/>
  <c r="I367"/>
  <c r="K367"/>
  <c r="O367"/>
  <c r="Q367"/>
  <c r="V367"/>
  <c r="G369"/>
  <c r="I369"/>
  <c r="K369"/>
  <c r="M369"/>
  <c r="O369"/>
  <c r="Q369"/>
  <c r="V369"/>
  <c r="G371"/>
  <c r="M371" s="1"/>
  <c r="I371"/>
  <c r="K371"/>
  <c r="O371"/>
  <c r="Q371"/>
  <c r="V371"/>
  <c r="G373"/>
  <c r="I373"/>
  <c r="K373"/>
  <c r="M373"/>
  <c r="O373"/>
  <c r="Q373"/>
  <c r="V373"/>
  <c r="G375"/>
  <c r="M375" s="1"/>
  <c r="I375"/>
  <c r="K375"/>
  <c r="O375"/>
  <c r="Q375"/>
  <c r="V375"/>
  <c r="G377"/>
  <c r="I377"/>
  <c r="K377"/>
  <c r="M377"/>
  <c r="O377"/>
  <c r="Q377"/>
  <c r="V377"/>
  <c r="G379"/>
  <c r="M379" s="1"/>
  <c r="I379"/>
  <c r="K379"/>
  <c r="O379"/>
  <c r="Q379"/>
  <c r="V379"/>
  <c r="G381"/>
  <c r="I381"/>
  <c r="K381"/>
  <c r="M381"/>
  <c r="O381"/>
  <c r="Q381"/>
  <c r="V381"/>
  <c r="G383"/>
  <c r="M383" s="1"/>
  <c r="I383"/>
  <c r="K383"/>
  <c r="O383"/>
  <c r="Q383"/>
  <c r="V383"/>
  <c r="G385"/>
  <c r="I385"/>
  <c r="K385"/>
  <c r="M385"/>
  <c r="O385"/>
  <c r="Q385"/>
  <c r="V385"/>
  <c r="G387"/>
  <c r="M387" s="1"/>
  <c r="I387"/>
  <c r="K387"/>
  <c r="O387"/>
  <c r="Q387"/>
  <c r="V387"/>
  <c r="G389"/>
  <c r="I389"/>
  <c r="K389"/>
  <c r="M389"/>
  <c r="O389"/>
  <c r="Q389"/>
  <c r="V389"/>
  <c r="G391"/>
  <c r="M391" s="1"/>
  <c r="I391"/>
  <c r="K391"/>
  <c r="O391"/>
  <c r="Q391"/>
  <c r="V391"/>
  <c r="G393"/>
  <c r="I393"/>
  <c r="K393"/>
  <c r="M393"/>
  <c r="O393"/>
  <c r="Q393"/>
  <c r="V393"/>
  <c r="G395"/>
  <c r="M395" s="1"/>
  <c r="I395"/>
  <c r="K395"/>
  <c r="O395"/>
  <c r="Q395"/>
  <c r="V395"/>
  <c r="G397"/>
  <c r="I397"/>
  <c r="K397"/>
  <c r="M397"/>
  <c r="O397"/>
  <c r="Q397"/>
  <c r="V397"/>
  <c r="G399"/>
  <c r="M399" s="1"/>
  <c r="I399"/>
  <c r="K399"/>
  <c r="O399"/>
  <c r="Q399"/>
  <c r="V399"/>
  <c r="G401"/>
  <c r="I401"/>
  <c r="K401"/>
  <c r="M401"/>
  <c r="O401"/>
  <c r="Q401"/>
  <c r="V401"/>
  <c r="G403"/>
  <c r="M403" s="1"/>
  <c r="I403"/>
  <c r="K403"/>
  <c r="O403"/>
  <c r="Q403"/>
  <c r="V403"/>
  <c r="G405"/>
  <c r="I405"/>
  <c r="K405"/>
  <c r="M405"/>
  <c r="O405"/>
  <c r="Q405"/>
  <c r="V405"/>
  <c r="G407"/>
  <c r="M407" s="1"/>
  <c r="I407"/>
  <c r="K407"/>
  <c r="O407"/>
  <c r="Q407"/>
  <c r="V407"/>
  <c r="G409"/>
  <c r="I409"/>
  <c r="K409"/>
  <c r="M409"/>
  <c r="O409"/>
  <c r="Q409"/>
  <c r="V409"/>
  <c r="G411"/>
  <c r="M411" s="1"/>
  <c r="I411"/>
  <c r="K411"/>
  <c r="O411"/>
  <c r="Q411"/>
  <c r="V411"/>
  <c r="G413"/>
  <c r="I413"/>
  <c r="K413"/>
  <c r="M413"/>
  <c r="O413"/>
  <c r="Q413"/>
  <c r="V413"/>
  <c r="G415"/>
  <c r="M415" s="1"/>
  <c r="I415"/>
  <c r="K415"/>
  <c r="O415"/>
  <c r="Q415"/>
  <c r="V415"/>
  <c r="G417"/>
  <c r="I417"/>
  <c r="K417"/>
  <c r="M417"/>
  <c r="O417"/>
  <c r="Q417"/>
  <c r="V417"/>
  <c r="G419"/>
  <c r="M419" s="1"/>
  <c r="I419"/>
  <c r="K419"/>
  <c r="O419"/>
  <c r="Q419"/>
  <c r="V419"/>
  <c r="G421"/>
  <c r="I421"/>
  <c r="K421"/>
  <c r="M421"/>
  <c r="O421"/>
  <c r="Q421"/>
  <c r="V421"/>
  <c r="G423"/>
  <c r="M423" s="1"/>
  <c r="I423"/>
  <c r="K423"/>
  <c r="O423"/>
  <c r="Q423"/>
  <c r="V423"/>
  <c r="G425"/>
  <c r="I425"/>
  <c r="K425"/>
  <c r="M425"/>
  <c r="O425"/>
  <c r="Q425"/>
  <c r="V425"/>
  <c r="G427"/>
  <c r="M427" s="1"/>
  <c r="I427"/>
  <c r="K427"/>
  <c r="O427"/>
  <c r="Q427"/>
  <c r="V427"/>
  <c r="G429"/>
  <c r="I429"/>
  <c r="K429"/>
  <c r="M429"/>
  <c r="O429"/>
  <c r="Q429"/>
  <c r="V429"/>
  <c r="G431"/>
  <c r="M431" s="1"/>
  <c r="I431"/>
  <c r="K431"/>
  <c r="O431"/>
  <c r="Q431"/>
  <c r="V431"/>
  <c r="G433"/>
  <c r="I433"/>
  <c r="K433"/>
  <c r="M433"/>
  <c r="O433"/>
  <c r="Q433"/>
  <c r="V433"/>
  <c r="G435"/>
  <c r="M435" s="1"/>
  <c r="I435"/>
  <c r="K435"/>
  <c r="O435"/>
  <c r="Q435"/>
  <c r="V435"/>
  <c r="G437"/>
  <c r="I437"/>
  <c r="K437"/>
  <c r="M437"/>
  <c r="O437"/>
  <c r="Q437"/>
  <c r="V437"/>
  <c r="G439"/>
  <c r="M439" s="1"/>
  <c r="I439"/>
  <c r="K439"/>
  <c r="O439"/>
  <c r="Q439"/>
  <c r="V439"/>
  <c r="G441"/>
  <c r="I441"/>
  <c r="K441"/>
  <c r="M441"/>
  <c r="O441"/>
  <c r="Q441"/>
  <c r="V441"/>
  <c r="G443"/>
  <c r="M443" s="1"/>
  <c r="I443"/>
  <c r="K443"/>
  <c r="O443"/>
  <c r="Q443"/>
  <c r="V443"/>
  <c r="G445"/>
  <c r="I445"/>
  <c r="K445"/>
  <c r="M445"/>
  <c r="O445"/>
  <c r="Q445"/>
  <c r="V445"/>
  <c r="G447"/>
  <c r="M447" s="1"/>
  <c r="I447"/>
  <c r="K447"/>
  <c r="O447"/>
  <c r="Q447"/>
  <c r="V447"/>
  <c r="G449"/>
  <c r="I449"/>
  <c r="K449"/>
  <c r="M449"/>
  <c r="O449"/>
  <c r="Q449"/>
  <c r="V449"/>
  <c r="G460"/>
  <c r="I460"/>
  <c r="I459" s="1"/>
  <c r="K460"/>
  <c r="M460"/>
  <c r="O460"/>
  <c r="Q460"/>
  <c r="Q459" s="1"/>
  <c r="V460"/>
  <c r="G480"/>
  <c r="G459" s="1"/>
  <c r="I480"/>
  <c r="K480"/>
  <c r="K459" s="1"/>
  <c r="O480"/>
  <c r="O459" s="1"/>
  <c r="Q480"/>
  <c r="V480"/>
  <c r="V459" s="1"/>
  <c r="G483"/>
  <c r="I483"/>
  <c r="K483"/>
  <c r="M483"/>
  <c r="O483"/>
  <c r="Q483"/>
  <c r="V483"/>
  <c r="G486"/>
  <c r="M486" s="1"/>
  <c r="I486"/>
  <c r="K486"/>
  <c r="O486"/>
  <c r="Q486"/>
  <c r="V486"/>
  <c r="I488"/>
  <c r="Q488"/>
  <c r="G489"/>
  <c r="G488" s="1"/>
  <c r="I489"/>
  <c r="K489"/>
  <c r="K488" s="1"/>
  <c r="O489"/>
  <c r="O488" s="1"/>
  <c r="Q489"/>
  <c r="V489"/>
  <c r="V488" s="1"/>
  <c r="G493"/>
  <c r="G492" s="1"/>
  <c r="I493"/>
  <c r="K493"/>
  <c r="K492" s="1"/>
  <c r="O493"/>
  <c r="O492" s="1"/>
  <c r="Q493"/>
  <c r="V493"/>
  <c r="V492" s="1"/>
  <c r="G547"/>
  <c r="I547"/>
  <c r="I492" s="1"/>
  <c r="K547"/>
  <c r="M547"/>
  <c r="O547"/>
  <c r="Q547"/>
  <c r="Q492" s="1"/>
  <c r="V547"/>
  <c r="G637"/>
  <c r="M637" s="1"/>
  <c r="I637"/>
  <c r="K637"/>
  <c r="O637"/>
  <c r="Q637"/>
  <c r="V637"/>
  <c r="G645"/>
  <c r="I645"/>
  <c r="K645"/>
  <c r="M645"/>
  <c r="O645"/>
  <c r="Q645"/>
  <c r="V645"/>
  <c r="G657"/>
  <c r="M657" s="1"/>
  <c r="I657"/>
  <c r="K657"/>
  <c r="O657"/>
  <c r="Q657"/>
  <c r="V657"/>
  <c r="G693"/>
  <c r="I693"/>
  <c r="K693"/>
  <c r="M693"/>
  <c r="O693"/>
  <c r="Q693"/>
  <c r="V693"/>
  <c r="G702"/>
  <c r="M702" s="1"/>
  <c r="I702"/>
  <c r="K702"/>
  <c r="O702"/>
  <c r="Q702"/>
  <c r="V702"/>
  <c r="G708"/>
  <c r="I708"/>
  <c r="K708"/>
  <c r="M708"/>
  <c r="O708"/>
  <c r="Q708"/>
  <c r="V708"/>
  <c r="G756"/>
  <c r="M756" s="1"/>
  <c r="I756"/>
  <c r="K756"/>
  <c r="O756"/>
  <c r="Q756"/>
  <c r="V756"/>
  <c r="G770"/>
  <c r="I770"/>
  <c r="K770"/>
  <c r="M770"/>
  <c r="O770"/>
  <c r="Q770"/>
  <c r="V770"/>
  <c r="G780"/>
  <c r="M780" s="1"/>
  <c r="I780"/>
  <c r="K780"/>
  <c r="O780"/>
  <c r="Q780"/>
  <c r="V780"/>
  <c r="G784"/>
  <c r="I784"/>
  <c r="K784"/>
  <c r="M784"/>
  <c r="O784"/>
  <c r="Q784"/>
  <c r="V784"/>
  <c r="G855"/>
  <c r="M855" s="1"/>
  <c r="I855"/>
  <c r="K855"/>
  <c r="O855"/>
  <c r="Q855"/>
  <c r="V855"/>
  <c r="G861"/>
  <c r="I861"/>
  <c r="K861"/>
  <c r="M861"/>
  <c r="O861"/>
  <c r="Q861"/>
  <c r="V861"/>
  <c r="G898"/>
  <c r="M898" s="1"/>
  <c r="I898"/>
  <c r="K898"/>
  <c r="O898"/>
  <c r="Q898"/>
  <c r="V898"/>
  <c r="G925"/>
  <c r="I925"/>
  <c r="K925"/>
  <c r="M925"/>
  <c r="O925"/>
  <c r="Q925"/>
  <c r="V925"/>
  <c r="G928"/>
  <c r="M928" s="1"/>
  <c r="I928"/>
  <c r="K928"/>
  <c r="O928"/>
  <c r="Q928"/>
  <c r="V928"/>
  <c r="G933"/>
  <c r="I933"/>
  <c r="K933"/>
  <c r="M933"/>
  <c r="O933"/>
  <c r="Q933"/>
  <c r="V933"/>
  <c r="G938"/>
  <c r="M938" s="1"/>
  <c r="I938"/>
  <c r="K938"/>
  <c r="O938"/>
  <c r="Q938"/>
  <c r="V938"/>
  <c r="G942"/>
  <c r="I942"/>
  <c r="K942"/>
  <c r="M942"/>
  <c r="O942"/>
  <c r="Q942"/>
  <c r="V942"/>
  <c r="G946"/>
  <c r="I946"/>
  <c r="I945" s="1"/>
  <c r="K946"/>
  <c r="M946"/>
  <c r="O946"/>
  <c r="Q946"/>
  <c r="Q945" s="1"/>
  <c r="V946"/>
  <c r="G949"/>
  <c r="G945" s="1"/>
  <c r="I949"/>
  <c r="K949"/>
  <c r="K945" s="1"/>
  <c r="O949"/>
  <c r="O945" s="1"/>
  <c r="Q949"/>
  <c r="V949"/>
  <c r="V945" s="1"/>
  <c r="G952"/>
  <c r="G951" s="1"/>
  <c r="I952"/>
  <c r="K952"/>
  <c r="K951" s="1"/>
  <c r="O952"/>
  <c r="O951" s="1"/>
  <c r="Q952"/>
  <c r="V952"/>
  <c r="V951" s="1"/>
  <c r="G956"/>
  <c r="I956"/>
  <c r="I951" s="1"/>
  <c r="K956"/>
  <c r="M956"/>
  <c r="O956"/>
  <c r="Q956"/>
  <c r="Q951" s="1"/>
  <c r="V956"/>
  <c r="G960"/>
  <c r="M960" s="1"/>
  <c r="I960"/>
  <c r="K960"/>
  <c r="O960"/>
  <c r="Q960"/>
  <c r="V960"/>
  <c r="G962"/>
  <c r="I962"/>
  <c r="K962"/>
  <c r="M962"/>
  <c r="O962"/>
  <c r="Q962"/>
  <c r="V962"/>
  <c r="G968"/>
  <c r="I968"/>
  <c r="I967" s="1"/>
  <c r="K968"/>
  <c r="M968"/>
  <c r="O968"/>
  <c r="Q968"/>
  <c r="Q967" s="1"/>
  <c r="V968"/>
  <c r="G1039"/>
  <c r="G967" s="1"/>
  <c r="I1039"/>
  <c r="K1039"/>
  <c r="K967" s="1"/>
  <c r="O1039"/>
  <c r="O967" s="1"/>
  <c r="Q1039"/>
  <c r="V1039"/>
  <c r="V967" s="1"/>
  <c r="G1041"/>
  <c r="I1041"/>
  <c r="K1041"/>
  <c r="M1041"/>
  <c r="O1041"/>
  <c r="Q1041"/>
  <c r="V1041"/>
  <c r="G1045"/>
  <c r="I1045"/>
  <c r="I1044" s="1"/>
  <c r="K1045"/>
  <c r="M1045"/>
  <c r="O1045"/>
  <c r="Q1045"/>
  <c r="Q1044" s="1"/>
  <c r="V1045"/>
  <c r="G1056"/>
  <c r="G1044" s="1"/>
  <c r="I1056"/>
  <c r="K1056"/>
  <c r="K1044" s="1"/>
  <c r="O1056"/>
  <c r="O1044" s="1"/>
  <c r="Q1056"/>
  <c r="V1056"/>
  <c r="V1044" s="1"/>
  <c r="G1092"/>
  <c r="I1092"/>
  <c r="K1092"/>
  <c r="M1092"/>
  <c r="O1092"/>
  <c r="Q1092"/>
  <c r="V1092"/>
  <c r="G1094"/>
  <c r="M1094" s="1"/>
  <c r="I1094"/>
  <c r="K1094"/>
  <c r="O1094"/>
  <c r="Q1094"/>
  <c r="V1094"/>
  <c r="G1107"/>
  <c r="I1107"/>
  <c r="K1107"/>
  <c r="M1107"/>
  <c r="O1107"/>
  <c r="Q1107"/>
  <c r="V1107"/>
  <c r="G1118"/>
  <c r="M1118" s="1"/>
  <c r="I1118"/>
  <c r="K1118"/>
  <c r="O1118"/>
  <c r="Q1118"/>
  <c r="V1118"/>
  <c r="G1130"/>
  <c r="G1129" s="1"/>
  <c r="I1130"/>
  <c r="K1130"/>
  <c r="K1129" s="1"/>
  <c r="O1130"/>
  <c r="O1129" s="1"/>
  <c r="Q1130"/>
  <c r="V1130"/>
  <c r="V1129" s="1"/>
  <c r="G1138"/>
  <c r="I1138"/>
  <c r="I1129" s="1"/>
  <c r="K1138"/>
  <c r="M1138"/>
  <c r="O1138"/>
  <c r="Q1138"/>
  <c r="Q1129" s="1"/>
  <c r="V1138"/>
  <c r="G1147"/>
  <c r="I1147"/>
  <c r="I1146" s="1"/>
  <c r="K1147"/>
  <c r="M1147"/>
  <c r="O1147"/>
  <c r="Q1147"/>
  <c r="Q1146" s="1"/>
  <c r="V1147"/>
  <c r="G1150"/>
  <c r="G1146" s="1"/>
  <c r="I1150"/>
  <c r="K1150"/>
  <c r="K1146" s="1"/>
  <c r="O1150"/>
  <c r="O1146" s="1"/>
  <c r="Q1150"/>
  <c r="V1150"/>
  <c r="V1146" s="1"/>
  <c r="G1156"/>
  <c r="I1156"/>
  <c r="K1156"/>
  <c r="M1156"/>
  <c r="O1156"/>
  <c r="Q1156"/>
  <c r="V1156"/>
  <c r="G1158"/>
  <c r="M1158" s="1"/>
  <c r="I1158"/>
  <c r="K1158"/>
  <c r="O1158"/>
  <c r="Q1158"/>
  <c r="V1158"/>
  <c r="G1162"/>
  <c r="G1161" s="1"/>
  <c r="I1162"/>
  <c r="K1162"/>
  <c r="K1161" s="1"/>
  <c r="O1162"/>
  <c r="O1161" s="1"/>
  <c r="Q1162"/>
  <c r="V1162"/>
  <c r="V1161" s="1"/>
  <c r="G1167"/>
  <c r="I1167"/>
  <c r="I1161" s="1"/>
  <c r="K1167"/>
  <c r="M1167"/>
  <c r="O1167"/>
  <c r="Q1167"/>
  <c r="Q1161" s="1"/>
  <c r="V1167"/>
  <c r="G1173"/>
  <c r="I1173"/>
  <c r="I1172" s="1"/>
  <c r="K1173"/>
  <c r="M1173"/>
  <c r="O1173"/>
  <c r="Q1173"/>
  <c r="Q1172" s="1"/>
  <c r="V1173"/>
  <c r="G1177"/>
  <c r="G1172" s="1"/>
  <c r="I1177"/>
  <c r="K1177"/>
  <c r="K1172" s="1"/>
  <c r="O1177"/>
  <c r="O1172" s="1"/>
  <c r="Q1177"/>
  <c r="V1177"/>
  <c r="V1172" s="1"/>
  <c r="G1182"/>
  <c r="G1181" s="1"/>
  <c r="I1182"/>
  <c r="K1182"/>
  <c r="K1181" s="1"/>
  <c r="O1182"/>
  <c r="O1181" s="1"/>
  <c r="Q1182"/>
  <c r="V1182"/>
  <c r="V1181" s="1"/>
  <c r="G1185"/>
  <c r="I1185"/>
  <c r="I1181" s="1"/>
  <c r="K1185"/>
  <c r="M1185"/>
  <c r="O1185"/>
  <c r="Q1185"/>
  <c r="Q1181" s="1"/>
  <c r="V1185"/>
  <c r="G1188"/>
  <c r="M1188" s="1"/>
  <c r="I1188"/>
  <c r="K1188"/>
  <c r="O1188"/>
  <c r="Q1188"/>
  <c r="V1188"/>
  <c r="G1193"/>
  <c r="I1193"/>
  <c r="K1193"/>
  <c r="M1193"/>
  <c r="O1193"/>
  <c r="Q1193"/>
  <c r="V1193"/>
  <c r="G1197"/>
  <c r="M1197" s="1"/>
  <c r="I1197"/>
  <c r="K1197"/>
  <c r="O1197"/>
  <c r="Q1197"/>
  <c r="V1197"/>
  <c r="G1200"/>
  <c r="I1200"/>
  <c r="K1200"/>
  <c r="M1200"/>
  <c r="O1200"/>
  <c r="Q1200"/>
  <c r="V1200"/>
  <c r="G1203"/>
  <c r="M1203" s="1"/>
  <c r="I1203"/>
  <c r="K1203"/>
  <c r="O1203"/>
  <c r="Q1203"/>
  <c r="V1203"/>
  <c r="G1208"/>
  <c r="G1207" s="1"/>
  <c r="I1208"/>
  <c r="K1208"/>
  <c r="K1207" s="1"/>
  <c r="O1208"/>
  <c r="O1207" s="1"/>
  <c r="Q1208"/>
  <c r="V1208"/>
  <c r="V1207" s="1"/>
  <c r="G1211"/>
  <c r="I1211"/>
  <c r="I1207" s="1"/>
  <c r="K1211"/>
  <c r="M1211"/>
  <c r="O1211"/>
  <c r="Q1211"/>
  <c r="Q1207" s="1"/>
  <c r="V1211"/>
  <c r="AE1214"/>
  <c r="AF1214"/>
  <c r="I20" i="1"/>
  <c r="I19"/>
  <c r="I18"/>
  <c r="H40" l="1"/>
  <c r="I40" s="1"/>
  <c r="I17"/>
  <c r="I66"/>
  <c r="J65" s="1"/>
  <c r="I16"/>
  <c r="I21" s="1"/>
  <c r="J49"/>
  <c r="J50"/>
  <c r="J51"/>
  <c r="J52"/>
  <c r="J53"/>
  <c r="J54"/>
  <c r="J55"/>
  <c r="J56"/>
  <c r="J57"/>
  <c r="J58"/>
  <c r="J59"/>
  <c r="J60"/>
  <c r="J61"/>
  <c r="J62"/>
  <c r="J63"/>
  <c r="J64"/>
  <c r="H41"/>
  <c r="I41" s="1"/>
  <c r="A26"/>
  <c r="G26"/>
  <c r="G28"/>
  <c r="G23"/>
  <c r="H39"/>
  <c r="H42" s="1"/>
  <c r="M1146" i="12"/>
  <c r="M1208"/>
  <c r="M1207" s="1"/>
  <c r="M1182"/>
  <c r="M1181" s="1"/>
  <c r="M1177"/>
  <c r="M1172" s="1"/>
  <c r="M1162"/>
  <c r="M1161" s="1"/>
  <c r="M1150"/>
  <c r="M1130"/>
  <c r="M1129" s="1"/>
  <c r="M1056"/>
  <c r="M1044" s="1"/>
  <c r="M1039"/>
  <c r="M967" s="1"/>
  <c r="M952"/>
  <c r="M951" s="1"/>
  <c r="M949"/>
  <c r="M945" s="1"/>
  <c r="M493"/>
  <c r="M492" s="1"/>
  <c r="M489"/>
  <c r="M488" s="1"/>
  <c r="M480"/>
  <c r="M459" s="1"/>
  <c r="M241"/>
  <c r="M240" s="1"/>
  <c r="M142"/>
  <c r="M141" s="1"/>
  <c r="M18"/>
  <c r="M12" s="1"/>
  <c r="I39" i="1"/>
  <c r="I42" s="1"/>
  <c r="J41" s="1"/>
  <c r="J28"/>
  <c r="J26"/>
  <c r="G38"/>
  <c r="F38"/>
  <c r="J23"/>
  <c r="J24"/>
  <c r="J25"/>
  <c r="J27"/>
  <c r="E24"/>
  <c r="E26"/>
  <c r="J66" l="1"/>
  <c r="A23"/>
  <c r="J39"/>
  <c r="J42" s="1"/>
  <c r="J40"/>
  <c r="A24" l="1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<sst xmlns="http://schemas.openxmlformats.org/spreadsheetml/2006/main" count="3233" uniqueCount="891">
  <si>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</si>
  <si>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</si>
  <si>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</si>
  <si>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</si>
  <si>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</si>
  <si>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</si>
  <si>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</si>
  <si>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</si>
  <si>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</si>
  <si>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</si>
  <si>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</si>
  <si>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</si>
  <si>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</si>
  <si>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</si>
  <si>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</si>
  <si>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</si>
  <si>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</si>
  <si>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</si>
  <si>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</si>
  <si>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</si>
  <si>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</si>
  <si>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</si>
  <si>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</si>
  <si>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</si>
  <si>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</si>
  <si>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</si>
  <si>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</si>
  <si>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</si>
  <si>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</si>
  <si>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</si>
  <si>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</si>
  <si>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</si>
  <si>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</si>
  <si>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</si>
  <si>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</si>
  <si>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</si>
  <si>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</si>
  <si>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</si>
  <si>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</si>
  <si>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</si>
  <si>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</si>
  <si>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</si>
  <si>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</si>
  <si>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</si>
  <si>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Výměna oken a vstupních dveří v objektu Labská č.p.691,Děčín I</t>
  </si>
  <si>
    <t>SO 01</t>
  </si>
  <si>
    <t>Objekt:</t>
  </si>
  <si>
    <t>Rozpočet:</t>
  </si>
  <si>
    <t>Ing. Jiří Marek</t>
  </si>
  <si>
    <t>009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</si>
  <si>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</si>
  <si>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</si>
  <si>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</si>
  <si>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</si>
  <si>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</si>
  <si>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</si>
  <si>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</si>
  <si>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</si>
  <si>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</si>
  <si>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</si>
  <si>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</si>
  <si>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</si>
  <si>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</si>
  <si>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</si>
  <si>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</si>
  <si>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</si>
  <si>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</si>
  <si>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</si>
  <si>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</si>
  <si>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</si>
  <si>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</si>
  <si>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</si>
  <si>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</si>
  <si>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</si>
  <si>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</si>
  <si>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</si>
  <si>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</si>
  <si>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</si>
  <si>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</si>
  <si>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</si>
  <si>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</si>
  <si>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</si>
  <si>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764</t>
  </si>
  <si>
    <t>Konstrukce klempířské</t>
  </si>
  <si>
    <t>767</t>
  </si>
  <si>
    <t>Konstrukce zámečnické</t>
  </si>
  <si>
    <t>781</t>
  </si>
  <si>
    <t>Obklady keramické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</si>
  <si>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</si>
  <si>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</si>
  <si>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</si>
  <si>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</si>
  <si>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</si>
  <si>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</si>
  <si>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</si>
  <si>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</si>
  <si>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</si>
  <si>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</si>
  <si>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</si>
  <si>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</si>
  <si>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</si>
  <si>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</si>
  <si>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</si>
  <si>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</si>
  <si>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</si>
  <si>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</si>
  <si>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</si>
  <si>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</si>
  <si>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</si>
  <si>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</si>
  <si>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</si>
  <si>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</si>
  <si>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</si>
  <si>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</si>
  <si>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</si>
  <si>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</si>
  <si>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</si>
  <si>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</si>
  <si>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</si>
  <si>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</si>
  <si>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</si>
  <si>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</si>
  <si>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</si>
  <si>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</si>
  <si>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346275113R00</t>
  </si>
  <si>
    <t>Přizdívky z desek Ytong tl. 100 mm</t>
  </si>
  <si>
    <t>m2</t>
  </si>
  <si>
    <t>RTS 20/ II</t>
  </si>
  <si>
    <t>Práce</t>
  </si>
  <si>
    <t>POL1_</t>
  </si>
  <si>
    <t xml:space="preserve">přizdívka u pozice 1, výška cca 30 cm : </t>
  </si>
  <si>
    <t>VV</t>
  </si>
  <si>
    <t>0,9*0,3</t>
  </si>
  <si>
    <t>612421637R00</t>
  </si>
  <si>
    <t>Omítka vnitřní zdiva, MVC, štuková</t>
  </si>
  <si>
    <t xml:space="preserve">omítka vnitřního ostění a nadpraží u zateplení : </t>
  </si>
  <si>
    <t xml:space="preserve">výměra-viz KZS 160 a 30 mm : </t>
  </si>
  <si>
    <t>9,751</t>
  </si>
  <si>
    <t>29,187</t>
  </si>
  <si>
    <t>612421321R00</t>
  </si>
  <si>
    <t>Oprava vápen.omítek stěn do 30 % pl. - hladkých</t>
  </si>
  <si>
    <t>Včetně pomocného pracovního lešení o výšce podlahy do 1900 mm a pro zatížení do 1,5 kPa.</t>
  </si>
  <si>
    <t>POP</t>
  </si>
  <si>
    <t xml:space="preserve">oprava vnitřního ostění a nadpraží : </t>
  </si>
  <si>
    <t xml:space="preserve">mimo ostění a nadpraží s tep. izolací-pozice 13,14,28,29,30,31,32,33,37,40 : </t>
  </si>
  <si>
    <t xml:space="preserve">1.PP : </t>
  </si>
  <si>
    <t xml:space="preserve">pozice 1 : </t>
  </si>
  <si>
    <t>1*2*0,4*0,3+1*0,9*0,3</t>
  </si>
  <si>
    <t xml:space="preserve">pozice 2 : </t>
  </si>
  <si>
    <t>1*2*0,6*0,3+1*0,57*0,3</t>
  </si>
  <si>
    <t xml:space="preserve">pozice 3 : </t>
  </si>
  <si>
    <t>1*2*0,55*0,3+1*1,2*0,3</t>
  </si>
  <si>
    <t xml:space="preserve">pozice 4 : </t>
  </si>
  <si>
    <t xml:space="preserve">pozice 6 : </t>
  </si>
  <si>
    <t>2*2*0,55*0,3+2*0,55*0,3</t>
  </si>
  <si>
    <t xml:space="preserve">pozice 7 : </t>
  </si>
  <si>
    <t>2*2*0,55*0,3+2*1,2*0,3</t>
  </si>
  <si>
    <t/>
  </si>
  <si>
    <t xml:space="preserve">1.NP : </t>
  </si>
  <si>
    <t xml:space="preserve">pozice 9 : </t>
  </si>
  <si>
    <t>4*2*1,5*0,3+4*0,85*0,3</t>
  </si>
  <si>
    <t xml:space="preserve">pozice 10 : </t>
  </si>
  <si>
    <t>1*2*1,5*0,3+1*1,5*0,3</t>
  </si>
  <si>
    <t xml:space="preserve">pozice 11 : </t>
  </si>
  <si>
    <t>1*2*1,5*0,3+1*0,85*0,3</t>
  </si>
  <si>
    <t xml:space="preserve">pozice 12 : </t>
  </si>
  <si>
    <t xml:space="preserve">pozice 15 : </t>
  </si>
  <si>
    <t>1*2*1,85*0,3+1*2*3,14*0,6/2*0,3</t>
  </si>
  <si>
    <t xml:space="preserve">pozice 16 : </t>
  </si>
  <si>
    <t>1*2*3,14*0,7/3*0,3</t>
  </si>
  <si>
    <t xml:space="preserve">pozice 17 : </t>
  </si>
  <si>
    <t>3*2*1,5*0,3+3*2*3,14*0,9/2*0,3</t>
  </si>
  <si>
    <t xml:space="preserve">pozice 18 : </t>
  </si>
  <si>
    <t>4*2*1,5*0,3+4*2*3,14*0,6/2*0,3</t>
  </si>
  <si>
    <t xml:space="preserve">2.NP : </t>
  </si>
  <si>
    <t xml:space="preserve">pozice 21 : </t>
  </si>
  <si>
    <t>9*2*1,5*0,3+9*0,9*0,3</t>
  </si>
  <si>
    <t xml:space="preserve">pozice 22 : </t>
  </si>
  <si>
    <t>1*2*1,5*0,3+1*0,9*0,3</t>
  </si>
  <si>
    <t xml:space="preserve">pozice 23 : </t>
  </si>
  <si>
    <t>1*2*1,1*0,2+1*0,85*0,2</t>
  </si>
  <si>
    <t xml:space="preserve">pozice 24 : </t>
  </si>
  <si>
    <t>1*2*0,6*0,3+1*0,6*0,3</t>
  </si>
  <si>
    <t xml:space="preserve">pozice 25 : </t>
  </si>
  <si>
    <t>4*2*1,55*0,3+4*1,15*0,3</t>
  </si>
  <si>
    <t xml:space="preserve">pozice 26 : </t>
  </si>
  <si>
    <t>1*2*1,8*0,4+1*1,15*0,4</t>
  </si>
  <si>
    <t xml:space="preserve">pozice 27 : </t>
  </si>
  <si>
    <t>3*2*1,05*0,2+3*0,6*0,2</t>
  </si>
  <si>
    <t xml:space="preserve">pozice 34 : </t>
  </si>
  <si>
    <t>2*2*2,3*0,3+2*1,2*0,3</t>
  </si>
  <si>
    <t xml:space="preserve">pozice 35 : </t>
  </si>
  <si>
    <t>10*2*1,03*0,2+10*2*3,14*0,38/2*0,2</t>
  </si>
  <si>
    <t xml:space="preserve">pozice 36 : </t>
  </si>
  <si>
    <t>1*2*1,75*0,3+1*0,95*0,3</t>
  </si>
  <si>
    <t xml:space="preserve">3.NP : </t>
  </si>
  <si>
    <t xml:space="preserve">pozice 38 : </t>
  </si>
  <si>
    <t>2*1,*0,3+1*2*3,14*0,44/2*0,3</t>
  </si>
  <si>
    <t xml:space="preserve">pozice 39 : </t>
  </si>
  <si>
    <t>7*2*0,58*0,3+7*2*3,14*0,42/2*0,3</t>
  </si>
  <si>
    <t xml:space="preserve">pozice 41 : </t>
  </si>
  <si>
    <t>1*2*2,65*0,3+1*1*1,25*0,3</t>
  </si>
  <si>
    <t xml:space="preserve">pozice 42 : </t>
  </si>
  <si>
    <t>1*2*2,65*0,3+1*1,25*0,3</t>
  </si>
  <si>
    <t xml:space="preserve">pozice 43 : </t>
  </si>
  <si>
    <t>1*2*2,95*0,3+1*1,25*0,3</t>
  </si>
  <si>
    <t xml:space="preserve">pozice 44 : </t>
  </si>
  <si>
    <t>16*2*(0,3+0,5)*0,3</t>
  </si>
  <si>
    <t xml:space="preserve">posice 45 : </t>
  </si>
  <si>
    <t>2*2*(0,6+1,05)*0,3</t>
  </si>
  <si>
    <t xml:space="preserve">posice 46 : </t>
  </si>
  <si>
    <t>6*2*(0,9+0,6)*0,3</t>
  </si>
  <si>
    <t>612471411R00</t>
  </si>
  <si>
    <t>Úprava vnitřních stěn aktivovaným štukem</t>
  </si>
  <si>
    <t xml:space="preserve">štuk na opravených vnitřních ostěních a nadpraží : </t>
  </si>
  <si>
    <t xml:space="preserve">výměra- viz opravy omítek : </t>
  </si>
  <si>
    <t>86,43636</t>
  </si>
  <si>
    <t>622311335RT7</t>
  </si>
  <si>
    <t>Zatepl.systém Baumit, fasáda, EPS F plus tl.160 mm zakončený stěrkou s výztužnou tkaninou</t>
  </si>
  <si>
    <t>Součinitel tepelné vodivosti izolantu je 0,032 W/mK.</t>
  </si>
  <si>
    <t xml:space="preserve">pozice 28 : </t>
  </si>
  <si>
    <t>2*2*2,35*0,3+2*1,3*0,3</t>
  </si>
  <si>
    <t xml:space="preserve">pozice 31 : </t>
  </si>
  <si>
    <t>6*0,82*0,3</t>
  </si>
  <si>
    <t xml:space="preserve">pozice 32 : </t>
  </si>
  <si>
    <t>3*1,02*0,3</t>
  </si>
  <si>
    <t xml:space="preserve">pozice 33 : </t>
  </si>
  <si>
    <t>5*1,22*0,3</t>
  </si>
  <si>
    <t xml:space="preserve">pozice 37 : </t>
  </si>
  <si>
    <t>2*2*1,2*0,2+2*2*3,14*0,42/2*0,2</t>
  </si>
  <si>
    <t xml:space="preserve">pozice 40 : </t>
  </si>
  <si>
    <t>2*1,1*0,2</t>
  </si>
  <si>
    <t>622311353RT7</t>
  </si>
  <si>
    <t>Zatepl.systém Baumit, ostění, EPS F plus tl. 30 mm zakončený stěrkou s výztužnou tkaninou</t>
  </si>
  <si>
    <t xml:space="preserve">pozice 13 : </t>
  </si>
  <si>
    <t>1*2*1,5*0,3+1*2*3,14*0,9/2*0,3</t>
  </si>
  <si>
    <t xml:space="preserve">pozice 14 : </t>
  </si>
  <si>
    <t>3*2*1,6*0,2+3*2*3,14*0,9/2*0,2</t>
  </si>
  <si>
    <t xml:space="preserve">pozice 29 : </t>
  </si>
  <si>
    <t>4*2*2,6*0,2+4*2*3,14*1,55/2*0,2</t>
  </si>
  <si>
    <t xml:space="preserve">pozice 30 : </t>
  </si>
  <si>
    <t>1*2*0,6*0,3+1*2*3,14*1,55/2*0,3</t>
  </si>
  <si>
    <t>6*2*1,25*0,3</t>
  </si>
  <si>
    <t>3*2*1,85*0,3</t>
  </si>
  <si>
    <t>5*2*2,5*0,2</t>
  </si>
  <si>
    <t>2*2*1,4*0,2</t>
  </si>
  <si>
    <t>630001</t>
  </si>
  <si>
    <t>Vyrovnávací malta ASOCRET -FM 40, v pásu, tl. 10 mm</t>
  </si>
  <si>
    <t>Vlastní</t>
  </si>
  <si>
    <t>Indiv</t>
  </si>
  <si>
    <t xml:space="preserve">vyrovnávací malta na vnitřních parapetech : </t>
  </si>
  <si>
    <t xml:space="preserve">výměra-viz tepelná izolace pod vnitřní parapety : </t>
  </si>
  <si>
    <t>29,378</t>
  </si>
  <si>
    <t>620401161R00</t>
  </si>
  <si>
    <t>Nátěr hydrofobizační Hasit PP 405 Hydrophob 1x</t>
  </si>
  <si>
    <t xml:space="preserve">výměra-viz oprava vnějších omítek : </t>
  </si>
  <si>
    <t>106,05217</t>
  </si>
  <si>
    <t>622411121R00</t>
  </si>
  <si>
    <t>Barvení vnější omítky stěn, 2 x, do složitosti 3</t>
  </si>
  <si>
    <t>622422322R00</t>
  </si>
  <si>
    <t>Oprava vněj. omítek II,do 30%, štuk na 100% plochy</t>
  </si>
  <si>
    <t>Včetně barvení vždy celé plochy (100%), s výjimkou položek oprav omítek drásaných.</t>
  </si>
  <si>
    <t xml:space="preserve">oprava vnější fasády-ostění + nadpraží, předpoklad do 30% plochy : </t>
  </si>
  <si>
    <t>1*2*0,4*0,1+1*0,9*0,1</t>
  </si>
  <si>
    <t xml:space="preserve">pozice 3 + 4 : </t>
  </si>
  <si>
    <t>2*2*0,55*0,2+2*0,55*0,2</t>
  </si>
  <si>
    <t>2*0,55*0,2+2*1,2*0,2</t>
  </si>
  <si>
    <t>2*2*1,5*0,3+2*0,85*0,3</t>
  </si>
  <si>
    <t>2*2*1,5*0,1+2*0,85*0,1</t>
  </si>
  <si>
    <t>1*2*1,5*0,2+1*1,5*0,2</t>
  </si>
  <si>
    <t>1*2*1,5*0,2+1*0,85*0,2</t>
  </si>
  <si>
    <t>1*2*1,5*0,1+1*0,85*0,1</t>
  </si>
  <si>
    <t>1*2*1,5*0,2+1*2*3,14*0,9/2*0,2</t>
  </si>
  <si>
    <t>1*2*1,85*0,2+1*2*3,14*0,6/2*0,2</t>
  </si>
  <si>
    <t>1*2*3,14*0,7/3*0,2</t>
  </si>
  <si>
    <t>4*2*1,5*0,2+4*2*3,14*0,6/2*0,2</t>
  </si>
  <si>
    <t>1*2*1,1*0,4+1*0,85*0,4</t>
  </si>
  <si>
    <t>1*2*1,8*0,1+1*1,15*0,1</t>
  </si>
  <si>
    <t>3*2*1,05*0,2+3*0,5*0,2</t>
  </si>
  <si>
    <t>2*2*2,35*0,2+2*1,3*0,2</t>
  </si>
  <si>
    <t>6*2*1,25*0,3+6*0,82*0,3</t>
  </si>
  <si>
    <t>3*2*1,85*0,3+3*1,02*0,3</t>
  </si>
  <si>
    <t>5*2*2,5*0,2+5*1,22*0,2</t>
  </si>
  <si>
    <t>10*2*1,03*0,3+10*2*3,14*0,38/2*0,3</t>
  </si>
  <si>
    <t>1*2*1,75*0,2+1*0,95*0,2</t>
  </si>
  <si>
    <t>3*1,*0,2+1*2*3,14*0,44/2*0,2</t>
  </si>
  <si>
    <t>7*2*0,58*0,1+7*2*3,14*0,42/2*0,1</t>
  </si>
  <si>
    <t>2*1,1*0,2+2*2*3,14*0,6/2*0,2</t>
  </si>
  <si>
    <t>1*2*2,65*0,2+1*1*1,25*0,2</t>
  </si>
  <si>
    <t>1*2*2,65*0,2+1*1,25*0,2</t>
  </si>
  <si>
    <t>1*2*2,95*0,2+1*1,25*0,2</t>
  </si>
  <si>
    <t>16*2*(0,3+0,5)*0,2</t>
  </si>
  <si>
    <t>2*2*(0,6+1,05)*0,2</t>
  </si>
  <si>
    <t>6*2*(0,9+0,6)*0,2</t>
  </si>
  <si>
    <t>648991113RT4</t>
  </si>
  <si>
    <t>Osazení parapet.desek plast. a lamin. š.nad 20cm včetně dodávky plastové parapetní desky š. 350 mm</t>
  </si>
  <si>
    <t>m</t>
  </si>
  <si>
    <t xml:space="preserve">výměra-viz bourání vnitřních parapetů : </t>
  </si>
  <si>
    <t>107,56</t>
  </si>
  <si>
    <t>766601211RT1</t>
  </si>
  <si>
    <t>Těsnění okenní spáry, ostění, PT fólie+ PP páska folie š. 70 mm,  páska tl. 2 mm, š. 10 mm</t>
  </si>
  <si>
    <t>POL1_7</t>
  </si>
  <si>
    <t xml:space="preserve">dveře : </t>
  </si>
  <si>
    <t xml:space="preserve">pozice 1/L : </t>
  </si>
  <si>
    <t>1*2*(0,8+2)*2</t>
  </si>
  <si>
    <t xml:space="preserve">pozice 2/L : </t>
  </si>
  <si>
    <t>1*2*(0,85+2)*2</t>
  </si>
  <si>
    <t xml:space="preserve">pozice 3/P : </t>
  </si>
  <si>
    <t>1*2*(1,46+2,32)*2</t>
  </si>
  <si>
    <t xml:space="preserve">pozice 4/P : </t>
  </si>
  <si>
    <t>1*2*(0,9+2)*2</t>
  </si>
  <si>
    <t xml:space="preserve">okna : </t>
  </si>
  <si>
    <t xml:space="preserve">výměra-viz montáž oken x 2 : </t>
  </si>
  <si>
    <t>656,936*2</t>
  </si>
  <si>
    <t>766711001R00</t>
  </si>
  <si>
    <t>Montáž oken  s vypěněním</t>
  </si>
  <si>
    <t>Montáž plastových oken a dveří včetně dodávky a montáže PU pěny a spojovacích prostředků.</t>
  </si>
  <si>
    <t xml:space="preserve">1.PP-hliníkové : </t>
  </si>
  <si>
    <t>1*2*(0,4+0,9)</t>
  </si>
  <si>
    <t>1*2*(0,57+0,6)</t>
  </si>
  <si>
    <t>1*2*(2,4+0,55)</t>
  </si>
  <si>
    <t>2*2*(0,55+0,55)</t>
  </si>
  <si>
    <t xml:space="preserve">1.NP až 3.NP- okna dřevěná : </t>
  </si>
  <si>
    <t>4*2*(0,85+1,5)</t>
  </si>
  <si>
    <t>1*2*(1,5+1,5)</t>
  </si>
  <si>
    <t>1*2*(0,85+1,5)</t>
  </si>
  <si>
    <t>1*2*1,5+1*2,6+2*3,14*0,9/2</t>
  </si>
  <si>
    <t>3*2*1,6+3*1*2,7+3*2*3,14*0,9/2</t>
  </si>
  <si>
    <t>1*2*1,85+1*1,5+1*2*3,14*0,6/2</t>
  </si>
  <si>
    <t>1*2*3,14*0,7/2</t>
  </si>
  <si>
    <t>3*2*1,5+3*1*2,6+3*2*3,14*0,9/2</t>
  </si>
  <si>
    <t>4*2*1,5+4*11,1+4*2*3,14*0,6/2</t>
  </si>
  <si>
    <t xml:space="preserve">pozice 19 : </t>
  </si>
  <si>
    <t>1*2*2,45+1*4,05+1*2*3,14*1,55/2</t>
  </si>
  <si>
    <t xml:space="preserve">pozice 20 : </t>
  </si>
  <si>
    <t>1*2*(2,95+2,95)</t>
  </si>
  <si>
    <t xml:space="preserve">pozice 21+1 x 3.NP : </t>
  </si>
  <si>
    <t>10*2*(0,9+1,5)</t>
  </si>
  <si>
    <t>1*2*(0,9+1,5)</t>
  </si>
  <si>
    <t>1*2*(0,85+1,1)</t>
  </si>
  <si>
    <t>1*2*(0,6+0,6)</t>
  </si>
  <si>
    <t>4*2*(1,15+1,55)</t>
  </si>
  <si>
    <t>1*2*(1,15+1,8)</t>
  </si>
  <si>
    <t>3*2*(0,6+1,05)</t>
  </si>
  <si>
    <t>2*2*(1,3+2,35)</t>
  </si>
  <si>
    <t>4*2*2,6+4*1*2,8+4*2*3,14*1,55/2</t>
  </si>
  <si>
    <t>1*2*0,6+1*2,8+1*2*3,14*1,55/2</t>
  </si>
  <si>
    <t>6*2*(0,82+1,25)</t>
  </si>
  <si>
    <t>3*2*(1,02+1,85)</t>
  </si>
  <si>
    <t>5*2*(1,22+2,5)</t>
  </si>
  <si>
    <t>2*2*(1,2+2,3)</t>
  </si>
  <si>
    <t>10*2*1,03+10*1*0,76+10*2*3,14*0,33/2</t>
  </si>
  <si>
    <t>1*2*(0,95+1,75)</t>
  </si>
  <si>
    <t>2*2*1,2+2*1*0,85+2*2*3,14*0,42/2</t>
  </si>
  <si>
    <t>3*2*1+3*1*0,88+3*2*3,14*0,44/2</t>
  </si>
  <si>
    <t>7*2*0,58+7*1*0,84+7*2*3,14*0,42/2</t>
  </si>
  <si>
    <t>2*2*1,4+2*1*1,1+2*2*3,14*0,6/2</t>
  </si>
  <si>
    <t>1*(1,25+2,4+2,85+1,35)</t>
  </si>
  <si>
    <t>1*2*(1,25+2,95)</t>
  </si>
  <si>
    <t>16*2*(0,3+0,6)</t>
  </si>
  <si>
    <t xml:space="preserve">pozice 45 : </t>
  </si>
  <si>
    <t>2*2*(0,6+1,05)</t>
  </si>
  <si>
    <t xml:space="preserve">pozice 46 : </t>
  </si>
  <si>
    <t>6*2*(0,9+0,6)</t>
  </si>
  <si>
    <t>001</t>
  </si>
  <si>
    <t>Okno hliníkové 900 x400, izolační dvojsklo, parametry dle tabulky oken pos 1</t>
  </si>
  <si>
    <t>kus</t>
  </si>
  <si>
    <t>002</t>
  </si>
  <si>
    <t>Okno hliníkové 570 x 600, izolační dvojsklo, parametry dle tabulky oken  pos 2</t>
  </si>
  <si>
    <t>003</t>
  </si>
  <si>
    <t>Okno hliníkové 1200 x 550, izolační dvojsklo, parametry dle tabulky oken pos 3</t>
  </si>
  <si>
    <t>004</t>
  </si>
  <si>
    <t>Okno hliníkové 1200 x 550, izolační dvojsklo, parametry dle tabulky oken pos 4</t>
  </si>
  <si>
    <t>006</t>
  </si>
  <si>
    <t>Okno hliníkové 550 x 550, izolační dvojsklo, parametry dle tabulky oken pos 6</t>
  </si>
  <si>
    <t>2</t>
  </si>
  <si>
    <t>007</t>
  </si>
  <si>
    <t>Okno hliníkové 1200 x550, izolační dvojsklo, parametry dle tabulky oken pos 7</t>
  </si>
  <si>
    <t>Okno smrkové,čtyřvrstvé, lepené 850 x 1500,izolační trojsklo, par.dle tab. oken pos 9</t>
  </si>
  <si>
    <t>4</t>
  </si>
  <si>
    <t>0091</t>
  </si>
  <si>
    <t>Okno smrkové,čtyřvrstvé, lepené 1500 x 1500,izolační trojsklo, par.dle tab. oken pos 10</t>
  </si>
  <si>
    <t>0092</t>
  </si>
  <si>
    <t>Okno smrkové,čtyřvrstvé, lepené 850 x 1500,izolační trojsklo, par.dle tab. oken pos 11</t>
  </si>
  <si>
    <t>0093</t>
  </si>
  <si>
    <t>Okno smrkové,čtyřvrstvé, lepené 850 x 1500 ,izolační trojsklo, par.dle tab. oken pos 12</t>
  </si>
  <si>
    <t>0094</t>
  </si>
  <si>
    <t>Okno smrkové,čtyřvrstvé, lepené 2600 x 1500-2400 ,izolační trojsklo, par.dle tab. oken pos 13</t>
  </si>
  <si>
    <t>0095</t>
  </si>
  <si>
    <t>Okno smrkové,čtyřvrstvé, lepené 2700 x 1600-2500 ,izolační trojsklo, par.dle tab. oken pos 14</t>
  </si>
  <si>
    <t>0096</t>
  </si>
  <si>
    <t>Okno smrkové,čtyřvrstvé, lepené 1500 x 1850-2450,izolační trojsklo, par.dle tab. oken pos 15</t>
  </si>
  <si>
    <t>0097</t>
  </si>
  <si>
    <t>Okno smrkové,čtyřvrstvé, lepené 2500 x 0-700,izolační trojsklo, par.dle tab. oken pos 16</t>
  </si>
  <si>
    <t>0098</t>
  </si>
  <si>
    <t>Okno smrkové,čtyřvrstvé, lepené 2600 x 1500-2400,izolační trojsklo, par.dle tab. oken pos 17</t>
  </si>
  <si>
    <t>0099</t>
  </si>
  <si>
    <t>Okno smrkové,čtyřvrstvé, lepené 10250 x 2200,izolační trojsklo, par.dle tab. oken pos 18</t>
  </si>
  <si>
    <t>00991</t>
  </si>
  <si>
    <t>Okno smrkové,čtyřvrstvé, lepené 4050 x 2500-4000,izolační trojsklo, par.dle tab. oken pos 19</t>
  </si>
  <si>
    <t>00992</t>
  </si>
  <si>
    <t>Okno smrkové,čtyřvrstvé, lepené 2950 x2950,izolační trojsklo, par.dle tab. oken pos 20</t>
  </si>
  <si>
    <t>00993</t>
  </si>
  <si>
    <t>Okno smrkové,čtyřvrstvé, lepené 900 x 1500 ,izolační trojsklo, par.dle tab. oken pos 21</t>
  </si>
  <si>
    <t>10</t>
  </si>
  <si>
    <t>00994</t>
  </si>
  <si>
    <t>Okno smrkové,čtyřvrstvé, lepené 900 x 1500 ,izolační trojsklo, par.dle tab. oken pos 22</t>
  </si>
  <si>
    <t>00995</t>
  </si>
  <si>
    <t>Okno smrkové,čtyřvrstvé, lepené 850 x 1100 ,izolační trojsklo, par.dle tab. oken pos 23</t>
  </si>
  <si>
    <t>00996</t>
  </si>
  <si>
    <t>Okno smrkové,čtyřvrstvé, lepené 600 x 600,izolační trojsklo, par.dle tab. oken pos 24</t>
  </si>
  <si>
    <t>00997</t>
  </si>
  <si>
    <t>Okno smrkové,čtyřvrstvé, lepené1150 x 1550 ,izolační trojsklo, par.dle tab. oken pos 25</t>
  </si>
  <si>
    <t>00998</t>
  </si>
  <si>
    <t>Okno smrkové,čtyřvrstvé, lepené 1150 x 1800 ,izolační trojsklo, par.dle tab. oken pos 26</t>
  </si>
  <si>
    <t>00999</t>
  </si>
  <si>
    <t>Okno smrkové,čtyřvrstvé, lepené 600 x 1050 ,izolační trojsklo, par.dle tab. oken pos 27</t>
  </si>
  <si>
    <t>009991</t>
  </si>
  <si>
    <t>Okno smrkové,čtyřvrstvé, lepené 1300 x 2350 ,izolační trojsklo, par.dle tab. oken pos 28</t>
  </si>
  <si>
    <t>009992</t>
  </si>
  <si>
    <t>Okno smrkové,čtyřvrstvé, lepené 2800 x 2600-4150 ,izolační trojsklo, par.dle tab. oken pos 29</t>
  </si>
  <si>
    <t>009993</t>
  </si>
  <si>
    <t>Okno smrkové,čtyřvrstvé, lepené 2800 x 600-2150 ,izolační trojsklo, par.dle tab. oken pos 30</t>
  </si>
  <si>
    <t>009994</t>
  </si>
  <si>
    <t>Okno smrkové,čtyřvrstvé, lepené 820 x 1250 ,izolační trojsklo, par.dle tab. oken pos 31</t>
  </si>
  <si>
    <t>6</t>
  </si>
  <si>
    <t>009995</t>
  </si>
  <si>
    <t>Okno smrkové,čtyřvrstvé, lepené 1020 x 1850 ,izolační trojsklo, par.dle tab. oken pos 32</t>
  </si>
  <si>
    <t>009996</t>
  </si>
  <si>
    <t>Okno smrkové,čtyřvrstvé, lepené 1220 x 2500  ,izolační trojsklo, par.dle tab. oken pos 33</t>
  </si>
  <si>
    <t>5</t>
  </si>
  <si>
    <t>009997</t>
  </si>
  <si>
    <t>Okno smrkové,čtyřvrstvé, lepené 1200 x2300 ,izolační trojsklo, par.dle tab. oken pos 34</t>
  </si>
  <si>
    <t>0099971</t>
  </si>
  <si>
    <t>Okno smrkové,čtyřvrstvé, lepené 760 x 1030-1400 ,izolační trojsklo, par.dle tab. oken pos.35</t>
  </si>
  <si>
    <t>0099972</t>
  </si>
  <si>
    <t>Okno smrkové,čtyřvrstvé, lepené 950 x 1750 ,izolační trojsklo, par.dle tab. oken pos.36</t>
  </si>
  <si>
    <t>0099973</t>
  </si>
  <si>
    <t>Okno smrkové,čtyřvrstvé, lepené 850 x 1200-1650,izolační trojsklo, par.dle tab. oken pos. 37</t>
  </si>
  <si>
    <t>0099974</t>
  </si>
  <si>
    <t>Okno smrkové,čtyřvrstvé, lepené 880 x 1000-1450 ,izolační trojsklo, par.dle tab. oken pos.38</t>
  </si>
  <si>
    <t>0099975</t>
  </si>
  <si>
    <t>Okno smrkové,čtyřvrstvé, lepené 840 x580-980 ,izolační trojsklo, par.dle tab. oken pos.39</t>
  </si>
  <si>
    <t>7</t>
  </si>
  <si>
    <t>0099976</t>
  </si>
  <si>
    <t>Okno smrkové,čtyřvrstvé, lepené 1100 x 1400 - 2000 ,izolační trojsklo, par.dle tab. oken pos.40</t>
  </si>
  <si>
    <t>0099977</t>
  </si>
  <si>
    <t>Okno smrkové,čtyřvrstvé, lepené 1250 x 2400 - 2850,izolační trojsklo, par.dle tab. oken pos.41</t>
  </si>
  <si>
    <t>0099978</t>
  </si>
  <si>
    <t>Okno smrkové,čtyřvrstvé, lepené 1250 x 2400-2850 ,izolační trojsklo, par.dle tab. oken pos.42</t>
  </si>
  <si>
    <t>0099979</t>
  </si>
  <si>
    <t>Okno smrkové,čtyřvrstvé, lepené 1250 x 2900-2950 ,izolační trojsklo, par.dle tab. oken pos.43</t>
  </si>
  <si>
    <t>00999791</t>
  </si>
  <si>
    <t>Okno smrkové,čtyřvrstvé, lepené 300 x 500,izolační trojsklo, par.dle tab. oken pos. 44</t>
  </si>
  <si>
    <t>16</t>
  </si>
  <si>
    <t>00999792</t>
  </si>
  <si>
    <t>Okno smrkové,čtyřvrstvé, lepené 600 1050 ,izolační trojsklo, par.dle tab. oken pos. 45</t>
  </si>
  <si>
    <t>00999793</t>
  </si>
  <si>
    <t>Okno smrkové,čtyřvrstvé, lepené 900 x 600,izolační trojsklo, par.dle tab. oken pos 46</t>
  </si>
  <si>
    <t>009998</t>
  </si>
  <si>
    <t>Dveře hliníkové vnější 800x1900 ,parametry dle tabulky dveří posice 1/L</t>
  </si>
  <si>
    <t>009999</t>
  </si>
  <si>
    <t>Dveře hliníkové vnější 850 x1970 ,parametry dle tabulky dveří pos 2/L</t>
  </si>
  <si>
    <t>0099991</t>
  </si>
  <si>
    <t>Dveře hliníkové vnější 1460 x 2320 ,parametry dle tabulky dveří posice 3/P</t>
  </si>
  <si>
    <t>0099992</t>
  </si>
  <si>
    <t>Dveře hliníkové vnější 900 x1970 ,parametry dle tabulky dveří posice 4/P</t>
  </si>
  <si>
    <t>766711021R00</t>
  </si>
  <si>
    <t>Montáž vstupních dveří s vypěněním hliníkových</t>
  </si>
  <si>
    <t>Montáž plastových dveří včetně dodávky a montáže PU pěny.</t>
  </si>
  <si>
    <t>1*2*(0,8+2)</t>
  </si>
  <si>
    <t>1*2*(0,85+2)</t>
  </si>
  <si>
    <t>1*2*(1,46+2,32)</t>
  </si>
  <si>
    <t>1*2*(0,9+2)</t>
  </si>
  <si>
    <t>941941042R00</t>
  </si>
  <si>
    <t>Montáž lešení leh.řad.s podlahami,š.1,2 m, H 30 m</t>
  </si>
  <si>
    <t>Včetně kotvení lešení.</t>
  </si>
  <si>
    <t xml:space="preserve">sever : </t>
  </si>
  <si>
    <t>7*18</t>
  </si>
  <si>
    <t>22,5*11</t>
  </si>
  <si>
    <t>6*18</t>
  </si>
  <si>
    <t xml:space="preserve">východ : </t>
  </si>
  <si>
    <t>4*8</t>
  </si>
  <si>
    <t>15*8</t>
  </si>
  <si>
    <t>2*8</t>
  </si>
  <si>
    <t xml:space="preserve">jih : </t>
  </si>
  <si>
    <t>6*10</t>
  </si>
  <si>
    <t>24*8</t>
  </si>
  <si>
    <t xml:space="preserve">západ : </t>
  </si>
  <si>
    <t>14*13</t>
  </si>
  <si>
    <t>14*8</t>
  </si>
  <si>
    <t>4*12</t>
  </si>
  <si>
    <t>941941501R00</t>
  </si>
  <si>
    <t>Doprava 1 m2 fasádního lešení (dovoz a odvoz)</t>
  </si>
  <si>
    <t>km</t>
  </si>
  <si>
    <t>RTS 18/ II</t>
  </si>
  <si>
    <t xml:space="preserve">cca do 5 : </t>
  </si>
  <si>
    <t>2*5*1567,5</t>
  </si>
  <si>
    <t>941941111R00</t>
  </si>
  <si>
    <t>Pronájem lešení za den</t>
  </si>
  <si>
    <t xml:space="preserve">předpoklad použití lešení do 2 měsíců : </t>
  </si>
  <si>
    <t>2*30*1567,5</t>
  </si>
  <si>
    <t>941941842R00</t>
  </si>
  <si>
    <t>Demontáž lešení leh.řad.s podlahami,š.1,2 m,H 30 m</t>
  </si>
  <si>
    <t>1567,5</t>
  </si>
  <si>
    <t>952901111R00</t>
  </si>
  <si>
    <t>Vyčištění budov o výšce podlaží do 4 m</t>
  </si>
  <si>
    <t xml:space="preserve">cca na každé podlaží  120m2 : </t>
  </si>
  <si>
    <t>4*120</t>
  </si>
  <si>
    <t>967031741R00</t>
  </si>
  <si>
    <t>Přisekání plošné zdiva cihelného na MC tl. 5 cm</t>
  </si>
  <si>
    <t xml:space="preserve">přisekání parapetů u oken dvojitých (případně špaletových) o 50 mm-pro uložení tepelné izolace : </t>
  </si>
  <si>
    <t>1*0,85*0,6</t>
  </si>
  <si>
    <t>1*2,6*0,6</t>
  </si>
  <si>
    <t>3*2,7*0,4</t>
  </si>
  <si>
    <t>1*1,5*0,6</t>
  </si>
  <si>
    <t>3*2,6*0,6</t>
  </si>
  <si>
    <t>4*1,1*0,6</t>
  </si>
  <si>
    <t>3*0,6*0,3</t>
  </si>
  <si>
    <t>2*1,3*0,6</t>
  </si>
  <si>
    <t>4*2,8*0,4</t>
  </si>
  <si>
    <t>6*0,82*0,6</t>
  </si>
  <si>
    <t>3*1,02*0,6</t>
  </si>
  <si>
    <t>5*1,22*0,6</t>
  </si>
  <si>
    <t>2*1,2*0,6</t>
  </si>
  <si>
    <t>10*0,76*0,4</t>
  </si>
  <si>
    <t>1*0,95*0,4</t>
  </si>
  <si>
    <t>2*0,85*0,4</t>
  </si>
  <si>
    <t>7*0,84*0,4</t>
  </si>
  <si>
    <t>2*1,1*0,6</t>
  </si>
  <si>
    <t>1*1,25*0,4</t>
  </si>
  <si>
    <t>16*0,3*0,4</t>
  </si>
  <si>
    <t>2*0,6*0,4</t>
  </si>
  <si>
    <t>6*0,9*0,4</t>
  </si>
  <si>
    <t>968061112R00</t>
  </si>
  <si>
    <t>Vyvěšení dřevěných okenních křídel pl. do 1,5 m2</t>
  </si>
  <si>
    <t xml:space="preserve">1.PP-zde počítáno s původními okny jednoduchými dřevěnými : </t>
  </si>
  <si>
    <t>1*1</t>
  </si>
  <si>
    <t>1*2</t>
  </si>
  <si>
    <t>2*1</t>
  </si>
  <si>
    <t>2*2</t>
  </si>
  <si>
    <t xml:space="preserve">1.NP-od 1. NP výše počítáno s původními okny špaletovými dřevěnými nebo jednoduchými : </t>
  </si>
  <si>
    <t xml:space="preserve">dle půdorysů a "vytečkování" v místech fasádních otvorů : </t>
  </si>
  <si>
    <t>4*1</t>
  </si>
  <si>
    <t>1*2*1</t>
  </si>
  <si>
    <t>1*2*6</t>
  </si>
  <si>
    <t>3*2*6</t>
  </si>
  <si>
    <t>4*2*4</t>
  </si>
  <si>
    <t>10*1</t>
  </si>
  <si>
    <t>4*2</t>
  </si>
  <si>
    <t>3*2*1</t>
  </si>
  <si>
    <t>2*2*4</t>
  </si>
  <si>
    <t>4*2*7</t>
  </si>
  <si>
    <t>6*2*2</t>
  </si>
  <si>
    <t>3*2*4</t>
  </si>
  <si>
    <t>5*2*4</t>
  </si>
  <si>
    <t>10*2*2</t>
  </si>
  <si>
    <t>1*2*4</t>
  </si>
  <si>
    <t>2*2*3</t>
  </si>
  <si>
    <t>3*2</t>
  </si>
  <si>
    <t>7*2*1</t>
  </si>
  <si>
    <t>16*2*1</t>
  </si>
  <si>
    <t>2*2*2</t>
  </si>
  <si>
    <t>6*2*1</t>
  </si>
  <si>
    <t>968061113R00</t>
  </si>
  <si>
    <t>Vyvěšení dřevěných okenních křídel pl. nad 1,5 m2</t>
  </si>
  <si>
    <t xml:space="preserve">pozice 19-prosklená stěna s dveřmi-jednoduchá : </t>
  </si>
  <si>
    <t>1*1*4</t>
  </si>
  <si>
    <t xml:space="preserve">pozice 20-prosklená stěna s dveřmi-jednoduchá : </t>
  </si>
  <si>
    <t>1*1*2</t>
  </si>
  <si>
    <t>968061125R00</t>
  </si>
  <si>
    <t>Vyvěšení dřevěných dveřních křídel pl. do 2 m2</t>
  </si>
  <si>
    <t>968062245R00</t>
  </si>
  <si>
    <t>Vybourání dřevěných rámů oken jednoduch. pl. 2 m2</t>
  </si>
  <si>
    <t>1*0,9*0,4</t>
  </si>
  <si>
    <t>1*0,57*0,6</t>
  </si>
  <si>
    <t>1*1,2*0,55</t>
  </si>
  <si>
    <t>2*0,55*0,55</t>
  </si>
  <si>
    <t>2*1,2*0,55</t>
  </si>
  <si>
    <t>4*0,85*1,5</t>
  </si>
  <si>
    <t>1*0,85*1,5</t>
  </si>
  <si>
    <t>10*0,9*1,5</t>
  </si>
  <si>
    <t>1*0,9*1,5</t>
  </si>
  <si>
    <t>1*0,85*1,1</t>
  </si>
  <si>
    <t>1*0,6*0,6</t>
  </si>
  <si>
    <t>4*1,15*1,55</t>
  </si>
  <si>
    <t>3*0,88*1+3*3,14*0,44/2</t>
  </si>
  <si>
    <t>968062246R00</t>
  </si>
  <si>
    <t>Vybourání dřevěných rámů oken jednoduch. pl. 4 m2</t>
  </si>
  <si>
    <t>1*1,5*1,5</t>
  </si>
  <si>
    <t>1*1,15*1,8</t>
  </si>
  <si>
    <t>968062247R00</t>
  </si>
  <si>
    <t>Vybourání dřevěných rámů oken jednoduch. nad 4 m2</t>
  </si>
  <si>
    <t>1*4,05*2,45+1*3,14*2,025*2,025/2</t>
  </si>
  <si>
    <t>1*2,95*2,95</t>
  </si>
  <si>
    <t>968062355R00</t>
  </si>
  <si>
    <t>Vybourání dřevěných rámů oken dvojitých pl. 2 m2</t>
  </si>
  <si>
    <t>1*1,5*1,85+1*3,14*0,75*0,75/2</t>
  </si>
  <si>
    <t>1*3,14*1,25*1,25/5</t>
  </si>
  <si>
    <t>4*1,1*1,5+4*3,14*0,6*0,6/2</t>
  </si>
  <si>
    <t>3*0,6*1,05</t>
  </si>
  <si>
    <t>2*1,3*2,35</t>
  </si>
  <si>
    <t>6*0,82*1,25</t>
  </si>
  <si>
    <t>3*1,02*1,85</t>
  </si>
  <si>
    <t>5*1,22*2,5</t>
  </si>
  <si>
    <t>2*1,2*2,3</t>
  </si>
  <si>
    <t>10*0,76*1,03+10*3,14*0,38*0,38/2</t>
  </si>
  <si>
    <t>1*0,95*1,75</t>
  </si>
  <si>
    <t>2*0,85*1,2+2*3,14*0,425*0,425/2</t>
  </si>
  <si>
    <t>7*0,84*0,58+7*3,14*0,42*0,42/2</t>
  </si>
  <si>
    <t>2*1,1*1,4+2*3,14*0,6*0,6/2</t>
  </si>
  <si>
    <t>1*1,25*(2,4+2,85)/2</t>
  </si>
  <si>
    <t>1*1,25*(2,85+2,4)/2</t>
  </si>
  <si>
    <t>1*1,25*2,95</t>
  </si>
  <si>
    <t>16*0,3*0,5</t>
  </si>
  <si>
    <t>2*0,6*1,05</t>
  </si>
  <si>
    <t>6*0,9*0,6</t>
  </si>
  <si>
    <t>968062357R00</t>
  </si>
  <si>
    <t>Vybourání dřevěných rámů oken dvojitých nad  4 m2</t>
  </si>
  <si>
    <t>1*2,6*1,5+1*3,14*0,9*0,9/2</t>
  </si>
  <si>
    <t>3*2,7*1,6+3*3,14*0,9*0,9/2</t>
  </si>
  <si>
    <t>3*2,6*1,5+3*3,14*0,9*0,9/2</t>
  </si>
  <si>
    <t>4*2,8*2,6+4*3,14*1,55*1,55/2</t>
  </si>
  <si>
    <t>1*2,8*0,6+1*3,14*1,5*1,5/2</t>
  </si>
  <si>
    <t>968062455R00</t>
  </si>
  <si>
    <t>Vybourání dřevěných dveřních zárubní pl. do 2 m2</t>
  </si>
  <si>
    <t>1*0,8*2</t>
  </si>
  <si>
    <t>1*0,85*2</t>
  </si>
  <si>
    <t>1*0,9*2</t>
  </si>
  <si>
    <t>968062456R00</t>
  </si>
  <si>
    <t>Vybourání dřevěných dveřních zárubní pl. nad 2 m2</t>
  </si>
  <si>
    <t>1*1,46*2,32</t>
  </si>
  <si>
    <t>968095002R00</t>
  </si>
  <si>
    <t>Bourání parapetů dřevěných š. do 50 cm</t>
  </si>
  <si>
    <t xml:space="preserve">odstranění vnitřních parapetů -dle tabulky oken  pro nová okna s parapety : </t>
  </si>
  <si>
    <t xml:space="preserve">1.NP-od 1. NP výše počítáno s původními okny špaletovými dřevěnými : </t>
  </si>
  <si>
    <t>4*0,85</t>
  </si>
  <si>
    <t>1*1,5</t>
  </si>
  <si>
    <t>1*0,85</t>
  </si>
  <si>
    <t>1*2,6</t>
  </si>
  <si>
    <t>3*2,7</t>
  </si>
  <si>
    <t>1*2,5</t>
  </si>
  <si>
    <t>3*2,6</t>
  </si>
  <si>
    <t>4*1,1</t>
  </si>
  <si>
    <t>10*0,9</t>
  </si>
  <si>
    <t>1*0,9</t>
  </si>
  <si>
    <t>1*0,6</t>
  </si>
  <si>
    <t>4*1,15</t>
  </si>
  <si>
    <t>1*1,15</t>
  </si>
  <si>
    <t>3*0,6</t>
  </si>
  <si>
    <t>2*1,3</t>
  </si>
  <si>
    <t>4*2,8</t>
  </si>
  <si>
    <t>1*2,8</t>
  </si>
  <si>
    <t>6*0,82</t>
  </si>
  <si>
    <t>3*1,02</t>
  </si>
  <si>
    <t>5*1,22</t>
  </si>
  <si>
    <t>2*1,2</t>
  </si>
  <si>
    <t>10*0,76</t>
  </si>
  <si>
    <t>1*0,95</t>
  </si>
  <si>
    <t>2*0,85</t>
  </si>
  <si>
    <t>7*0,84</t>
  </si>
  <si>
    <t>2*1,1</t>
  </si>
  <si>
    <t>1*1,25</t>
  </si>
  <si>
    <t>978059531R00</t>
  </si>
  <si>
    <t>Odsekání vnitřních obkladů stěn nad 2 m2</t>
  </si>
  <si>
    <t xml:space="preserve">v sociálních zařízení bude nutno odsekat pro demontáže rámu oken části obkladů : </t>
  </si>
  <si>
    <t xml:space="preserve">tyto plochy budou po osazení oken opět obloženy novým obkladem(v podobné velikosti a barvy) : </t>
  </si>
  <si>
    <t xml:space="preserve">pro rozpočet uvažováno cca 15 m2 celkem : </t>
  </si>
  <si>
    <t xml:space="preserve">dodavatel s investorem vyhodnotí v průběhu rekonstrukce skutečnost(+ nebo -) : </t>
  </si>
  <si>
    <t>15</t>
  </si>
  <si>
    <t>764410880R00</t>
  </si>
  <si>
    <t>Demontáž oplechování parapetů,rš od 400 do 600 mm</t>
  </si>
  <si>
    <t xml:space="preserve">pouze pozice, kde nezůstanou původní : </t>
  </si>
  <si>
    <t>1*1,2</t>
  </si>
  <si>
    <t>2*0,55</t>
  </si>
  <si>
    <t>9*0,9</t>
  </si>
  <si>
    <t>787600802R00</t>
  </si>
  <si>
    <t>Vysklívání oken skla plochého o ploše do 3 m2</t>
  </si>
  <si>
    <t>1*2*0,85*0,6</t>
  </si>
  <si>
    <t>1*2*0,85*0,8</t>
  </si>
  <si>
    <t>1*2*3*0,5*1,3</t>
  </si>
  <si>
    <t>1*2*1*0,5*1,15</t>
  </si>
  <si>
    <t>1*2*2*0,5*0,55+1*2*2*3,14*0,6*0,6/4</t>
  </si>
  <si>
    <t>1*2*2*3,14*0,75*0,75/4</t>
  </si>
  <si>
    <t xml:space="preserve">pozice 19-jednoduchá stěna : </t>
  </si>
  <si>
    <t>1*1*2*0,6*1,55</t>
  </si>
  <si>
    <t>1*1*2*0,6*1</t>
  </si>
  <si>
    <t>1*1*2*0,6*0,5</t>
  </si>
  <si>
    <t xml:space="preserve">posice 20-jednoduchá stěna : </t>
  </si>
  <si>
    <t>1*1*2*0,75*2,15</t>
  </si>
  <si>
    <t>1*1*4*0,75*0,8</t>
  </si>
  <si>
    <t xml:space="preserve">posice 22 : </t>
  </si>
  <si>
    <t>1*2*0,9*0,6</t>
  </si>
  <si>
    <t xml:space="preserve">posice 39 : </t>
  </si>
  <si>
    <t>7*2*3,14*0,42*0,42/2</t>
  </si>
  <si>
    <t>979097012R00</t>
  </si>
  <si>
    <t>Pronájem kontejneru 7 t</t>
  </si>
  <si>
    <t xml:space="preserve">den   </t>
  </si>
  <si>
    <t xml:space="preserve">předpoklad demontáží 20 pracovních dní : </t>
  </si>
  <si>
    <t>20</t>
  </si>
  <si>
    <t>9600</t>
  </si>
  <si>
    <t>Přistavení a odvoz kontejneru</t>
  </si>
  <si>
    <t xml:space="preserve">přistavení : </t>
  </si>
  <si>
    <t xml:space="preserve">odvoz : </t>
  </si>
  <si>
    <t>9601</t>
  </si>
  <si>
    <t>Provedení průzkumu, včetně zápisu</t>
  </si>
  <si>
    <t>hod</t>
  </si>
  <si>
    <t xml:space="preserve">před bouracími pracemi provést průzkum sítí : </t>
  </si>
  <si>
    <t xml:space="preserve">vyhotovit zápis o průzkumu : </t>
  </si>
  <si>
    <t xml:space="preserve">vyhotovit technologický postup bouracích prací : </t>
  </si>
  <si>
    <t>9602</t>
  </si>
  <si>
    <t>Vymezení a ohraničení ohroženého prostoru</t>
  </si>
  <si>
    <t xml:space="preserve">označení prostoru výstražnýmí tabulkami , dle techn. postupu : </t>
  </si>
  <si>
    <t xml:space="preserve">včetně ohraničení : </t>
  </si>
  <si>
    <t>9603</t>
  </si>
  <si>
    <t>Zkrápění</t>
  </si>
  <si>
    <t>kpl</t>
  </si>
  <si>
    <t xml:space="preserve">pro snížení prašnosti bude přiměřeně zkrápěno : </t>
  </si>
  <si>
    <t>900      R01</t>
  </si>
  <si>
    <t>HZS stavební dělník v tarifní třídě 4</t>
  </si>
  <si>
    <t>h</t>
  </si>
  <si>
    <t>POL1_1</t>
  </si>
  <si>
    <t xml:space="preserve">vyměřování, pasování, přípomoce : </t>
  </si>
  <si>
    <t>30</t>
  </si>
  <si>
    <t>998011003R00</t>
  </si>
  <si>
    <t>Přesun hmot pro budovy zděné výšky do 24 m</t>
  </si>
  <si>
    <t>t</t>
  </si>
  <si>
    <t>41,229</t>
  </si>
  <si>
    <t>711212111R00</t>
  </si>
  <si>
    <t>Penetrace podkladu nátěrem včetně nátěru Foamglas PC EM</t>
  </si>
  <si>
    <t xml:space="preserve">penetrace vyrovnávacího podkladu na vnitřních parapetech : </t>
  </si>
  <si>
    <t>711714110R00</t>
  </si>
  <si>
    <t>Provedení nátěru adhezní hmotou</t>
  </si>
  <si>
    <t xml:space="preserve">edhézní můstek pod vyrovnávací hmotu na vnitřních parapetech : </t>
  </si>
  <si>
    <t>998711102R00</t>
  </si>
  <si>
    <t>Přesun hmot pro izolace proti vodě, výšky do 12 m</t>
  </si>
  <si>
    <t>0,071</t>
  </si>
  <si>
    <t>7110001</t>
  </si>
  <si>
    <t>ASOCRET-KS/HB  adhezní můstek-dodávka</t>
  </si>
  <si>
    <t>kg</t>
  </si>
  <si>
    <t xml:space="preserve">edhézní můstek pod vyrovnávací hmotu na vnitřních parapetech-dodávka : </t>
  </si>
  <si>
    <t xml:space="preserve">spotřeba cca 2kg/m2 : </t>
  </si>
  <si>
    <t>29,378*2*1,1</t>
  </si>
  <si>
    <t>713131131R00</t>
  </si>
  <si>
    <t>Izolace tepelná stěn lepením včetně lepidla FOAMGLAS PC 56</t>
  </si>
  <si>
    <t>Očištění povrchu stěny od prachu, nařezání izolačních desek na požadovaný rozměr, nanesení lepicího tmelu, osazení desek.</t>
  </si>
  <si>
    <t xml:space="preserve">nalepeníg  tepelné izolace pod vnitřní parapet : </t>
  </si>
  <si>
    <t>4*0,85*0,3</t>
  </si>
  <si>
    <t>1*1,5*0,3</t>
  </si>
  <si>
    <t>1*0,85*0,3</t>
  </si>
  <si>
    <t>1*2,6*0,3</t>
  </si>
  <si>
    <t>3*2,7*0,2</t>
  </si>
  <si>
    <t>1*2,5*0,3</t>
  </si>
  <si>
    <t>3*2,6*0,3</t>
  </si>
  <si>
    <t>4*1,1*0,3</t>
  </si>
  <si>
    <t>9*0,9*0,3</t>
  </si>
  <si>
    <t>1*0,9*0,3</t>
  </si>
  <si>
    <t>1*0,85*0,2</t>
  </si>
  <si>
    <t>1*0,6*0,3</t>
  </si>
  <si>
    <t>4*1,15*0,3</t>
  </si>
  <si>
    <t>1*1,15*0,4</t>
  </si>
  <si>
    <t>3*0,6*0,2</t>
  </si>
  <si>
    <t>2*1,3*0,3</t>
  </si>
  <si>
    <t>4*2,8*0,2</t>
  </si>
  <si>
    <t>1*2,8*0,3</t>
  </si>
  <si>
    <t>2*1,2*0,3</t>
  </si>
  <si>
    <t>10*0,76*0,2</t>
  </si>
  <si>
    <t>1*0,95*0,3</t>
  </si>
  <si>
    <t>2*0,85*0,3</t>
  </si>
  <si>
    <t>7*0,84*0,3</t>
  </si>
  <si>
    <t>2*1,1*0,4</t>
  </si>
  <si>
    <t>1*1,25*0,3</t>
  </si>
  <si>
    <t>998713102R00</t>
  </si>
  <si>
    <t>Přesun hmot pro izolace tepelné, výšky do 12 m</t>
  </si>
  <si>
    <t>0,263</t>
  </si>
  <si>
    <t>63483010R</t>
  </si>
  <si>
    <t>Deska FOAMGLAS S3 sklo izolační pěnové tl. 40 mm</t>
  </si>
  <si>
    <t>SPCM</t>
  </si>
  <si>
    <t>Specifikace</t>
  </si>
  <si>
    <t>POL3_</t>
  </si>
  <si>
    <t xml:space="preserve">výměra- viz montáž tep. izolace : </t>
  </si>
  <si>
    <t>29,378*1,1</t>
  </si>
  <si>
    <t>764326391R00</t>
  </si>
  <si>
    <t xml:space="preserve">Montáž okapnice Al </t>
  </si>
  <si>
    <t xml:space="preserve">na oknech s ponechaným vnějším parapetem : </t>
  </si>
  <si>
    <t xml:space="preserve">pozice 13,14,15,16,17,18, : </t>
  </si>
  <si>
    <t>1*2,6+3*2,7+1*1,5+1*2,5+3*2,6+4*1,1</t>
  </si>
  <si>
    <t xml:space="preserve">pozice28,29,30,31,32,33,34,35,36 : </t>
  </si>
  <si>
    <t>2*1,3+4*2,8+1*2,8+6*0,82+3*1,02+5*1,222*1,2+10*0,76+1*0,95</t>
  </si>
  <si>
    <t xml:space="preserve">pozice 37,38,39,40,41,42,43,44,45,45,46 : </t>
  </si>
  <si>
    <t>2*0,85+3*0,88+7*0,84+2*1,1+1*1,25+1*1,25+1*1,25+16*0,3+2*0,6+6*0,9</t>
  </si>
  <si>
    <t>764410350R00</t>
  </si>
  <si>
    <t>Oplechování parapetů včetně rohů Al, rš 330 mm</t>
  </si>
  <si>
    <t xml:space="preserve">rš bude doměřena u každého okna jednotlivě, včetně délky : </t>
  </si>
  <si>
    <t xml:space="preserve">pozice 5- u oken pozice 3 a 4 : </t>
  </si>
  <si>
    <t>1*2,25</t>
  </si>
  <si>
    <t xml:space="preserve">pozice 8-u okna 7 : </t>
  </si>
  <si>
    <t>1*2,32</t>
  </si>
  <si>
    <t>998764102R00</t>
  </si>
  <si>
    <t>Přesun hmot pro klempířské konstr., výšky do 12 m</t>
  </si>
  <si>
    <t>0,115</t>
  </si>
  <si>
    <t>76401</t>
  </si>
  <si>
    <t>Odhřebíkování a úprava vnějšího parapetu</t>
  </si>
  <si>
    <t xml:space="preserve">u  oken kde zústane vnější parapet: : </t>
  </si>
  <si>
    <t xml:space="preserve">opatrně vyjmout hřebíky spojující okno s parapetem : </t>
  </si>
  <si>
    <t xml:space="preserve">po vybourání okna parapet upravit- viz TZ str. 3 : </t>
  </si>
  <si>
    <t>76402</t>
  </si>
  <si>
    <t>Zpětné připevnění ponechaných parapetů k novému oknu</t>
  </si>
  <si>
    <t xml:space="preserve">na silikonovou vrstvu a přibití hřebíky : </t>
  </si>
  <si>
    <t>553926011R</t>
  </si>
  <si>
    <t>Okapnice profil Al</t>
  </si>
  <si>
    <t xml:space="preserve">na oknech s ponechaným vnějším parapetem-dodávka okapnice : </t>
  </si>
  <si>
    <t>(1*2,6+3*2,7+1*1,5+1*2,5+3*2,6+4*1,1)*1,05</t>
  </si>
  <si>
    <t>(2*1,3+4*2,8+1*2,8+6*0,82+3*1,02+5*1,222*1,2+10*0,76+1*0,95)*1,05</t>
  </si>
  <si>
    <t>(2*0,85+3*0,88+7*0,84+2*1,1+1*1,25+1*1,25+1*1,25+16*0,3+2*0,6+6*0,9)*1,05</t>
  </si>
  <si>
    <t>76701</t>
  </si>
  <si>
    <t>Demontáž mříže, povrchová úprava, osazení zpět</t>
  </si>
  <si>
    <t xml:space="preserve">demontáž, očištění , případná úprava rozměru,nátěr, osazení : </t>
  </si>
  <si>
    <t xml:space="preserve">pozice 1,4,6(2x),7 : </t>
  </si>
  <si>
    <t xml:space="preserve">pozice 13,14(2x),17(3x), : </t>
  </si>
  <si>
    <t>76702</t>
  </si>
  <si>
    <t>Očištění a povrchová úprava stávajících mříží</t>
  </si>
  <si>
    <t xml:space="preserve">mříže, které nebání výměně oken budou očištěny a natřeny : </t>
  </si>
  <si>
    <t xml:space="preserve">pozice 4/P,9(4x),10,11,12,18(4x) : </t>
  </si>
  <si>
    <t>12</t>
  </si>
  <si>
    <t xml:space="preserve">pozice 21(2x),23,24,25 : </t>
  </si>
  <si>
    <t>771579793R00</t>
  </si>
  <si>
    <t>Příplatek za spárovací hmotu - plošně</t>
  </si>
  <si>
    <t xml:space="preserve">výměra-viz montáž obkladů : </t>
  </si>
  <si>
    <t>781415016RT1</t>
  </si>
  <si>
    <t>Montáž obkladů stěn, porovin.,tmel, nad 20x25 cm weberfor profiflex (lep),webercolor perfect (sp)</t>
  </si>
  <si>
    <t>998781101R00</t>
  </si>
  <si>
    <t>Přesun hmot pro obklady keramické, výšky do 6 m</t>
  </si>
  <si>
    <t>0,287</t>
  </si>
  <si>
    <t>597813660R</t>
  </si>
  <si>
    <t>Obkládačka 20x25</t>
  </si>
  <si>
    <t>POL3_7</t>
  </si>
  <si>
    <t>15*1,1</t>
  </si>
  <si>
    <t>784191101R00</t>
  </si>
  <si>
    <t>Penetrace podkladu univerzální Primalex 1x</t>
  </si>
  <si>
    <t xml:space="preserve">malba ostění : </t>
  </si>
  <si>
    <t xml:space="preserve">výměra- viz štuky : </t>
  </si>
  <si>
    <t>38,938</t>
  </si>
  <si>
    <t>86,43631</t>
  </si>
  <si>
    <t>784195112R00</t>
  </si>
  <si>
    <t>Malba Primalex Standard, bílá, bez penetrace, 2 x</t>
  </si>
  <si>
    <t>799001</t>
  </si>
  <si>
    <t>Vyplnění spár u vnitřních a venkovních parapetů silikonovým a akrylátovým tmelem</t>
  </si>
  <si>
    <t xml:space="preserve">mezi rámem okna a parapetem- silikonovým tmelem : </t>
  </si>
  <si>
    <t xml:space="preserve">mezi ostěním a parapetem- akrylátovým tmelem : </t>
  </si>
  <si>
    <t>799002</t>
  </si>
  <si>
    <t>Ochrana konstrukcí geotextílií</t>
  </si>
  <si>
    <t xml:space="preserve">ochrana stávajících prvků a konstrukcí geotextílií-popřípadě deskami : </t>
  </si>
  <si>
    <t xml:space="preserve">zřízení a následné odstranění : </t>
  </si>
  <si>
    <t>979011111R00</t>
  </si>
  <si>
    <t>Svislá doprava suti a vybour. hmot za 2.NP a 1.PP</t>
  </si>
  <si>
    <t xml:space="preserve">výměra-viz bourání : </t>
  </si>
  <si>
    <t>19,78</t>
  </si>
  <si>
    <t>979011121R00</t>
  </si>
  <si>
    <t>Příplatek za každé další podlaží</t>
  </si>
  <si>
    <t xml:space="preserve">výměra-cca viz bourání/4 : </t>
  </si>
  <si>
    <t>19,78/4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</si>
  <si>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</si>
  <si>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</si>
  <si>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</si>
  <si>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např. skládka Orlík- cca 13 km vzdálenost : </t>
  </si>
  <si>
    <t>979081121RT3</t>
  </si>
  <si>
    <t>Příplatek k odvozu za každý další 1 km kontejnerem 7 t</t>
  </si>
  <si>
    <t xml:space="preserve">např. skládka Orlík- cca 13 km vzdálenost, tzn. 12 x množství : </t>
  </si>
  <si>
    <t>19,78*12</t>
  </si>
  <si>
    <t>979082111R00</t>
  </si>
  <si>
    <t>Vnitrostaveništní doprava suti do 10 m</t>
  </si>
  <si>
    <t>979082121R00</t>
  </si>
  <si>
    <t>Příplatek k vnitrost. dopravě suti za dalších 5 m</t>
  </si>
  <si>
    <t xml:space="preserve">výměra-viz bourání, předpoklad prům. přesunu cca do 15m, tzn. 1 x množství : </t>
  </si>
  <si>
    <t>19,78*1</t>
  </si>
  <si>
    <t>979990162R00</t>
  </si>
  <si>
    <t>Poplatek za skládku suti - dřevo+sklo</t>
  </si>
  <si>
    <t xml:space="preserve">dodavatel použije ceníkovou cenu vybrané skládky : 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</si>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</sst>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1293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SUMIF(F49:F65,A16,I49:I65)+SUMIF(F49:F65,"PSU",I49:I65)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SUMIF(F49:F65,A17,I49:I65)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SUMIF(F49:F65,A18,I49:I65)</f>
        <v>0</v>
      </c>
      <c r="J18" s="85"/>
    </row>
    <row r="19" spans="1:10" ht="23.25" customHeight="1">
      <c r="A19" s="198" t="s">
        <v>95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SUMIF(F49:F65,A19,I49:I65)</f>
        <v>0</v>
      </c>
      <c r="J19" s="85"/>
    </row>
    <row r="20" spans="1:10" ht="23.25" customHeight="1">
      <c r="A20" s="198" t="s">
        <v>96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SUMIF(F49:F65,A20,I49:I65)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'SO 01 1 Pol'!AE1214</f>
        <v>0</v>
      </c>
      <c r="G39" s="152">
        <f>'SO 01 1 Pol'!AF1214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 t="s">
        <v>45</v>
      </c>
      <c r="C40" s="156" t="s">
        <v>44</v>
      </c>
      <c r="D40" s="156"/>
      <c r="E40" s="156"/>
      <c r="F40" s="157">
        <f>'SO 01 1 Pol'!AE1214</f>
        <v>0</v>
      </c>
      <c r="G40" s="158">
        <f>'SO 01 1 Pol'!AF1214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9">
        <v>3</v>
      </c>
      <c r="B41" s="160" t="s">
        <v>43</v>
      </c>
      <c r="C41" s="150" t="s">
        <v>44</v>
      </c>
      <c r="D41" s="150"/>
      <c r="E41" s="150"/>
      <c r="F41" s="161">
        <f>'SO 01 1 Pol'!AE1214</f>
        <v>0</v>
      </c>
      <c r="G41" s="153">
        <f>'SO 01 1 Pol'!AF1214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8" t="s">
        <v>60</v>
      </c>
    </row>
    <row r="48" spans="1:10" ht="25.5" customHeight="1">
      <c r="A48" s="180"/>
      <c r="B48" s="183" t="s">
        <v>18</v>
      </c>
      <c r="C48" s="183" t="s">
        <v>6</v>
      </c>
      <c r="D48" s="184"/>
      <c r="E48" s="184"/>
      <c r="F48" s="185" t="s">
        <v>61</v>
      </c>
      <c r="G48" s="185"/>
      <c r="H48" s="185"/>
      <c r="I48" s="185" t="s">
        <v>31</v>
      </c>
      <c r="J48" s="185" t="s">
        <v>0</v>
      </c>
    </row>
    <row r="49" spans="1:10" ht="36.75" customHeight="1">
      <c r="A49" s="181"/>
      <c r="B49" s="186" t="s">
        <v>62</v>
      </c>
      <c r="C49" s="187" t="s">
        <v>63</v>
      </c>
      <c r="D49" s="188"/>
      <c r="E49" s="188"/>
      <c r="F49" s="194" t="s">
        <v>26</v>
      </c>
      <c r="G49" s="195"/>
      <c r="H49" s="195"/>
      <c r="I49" s="195">
        <f>'SO 01 1 Pol'!G8</f>
        <v>0</v>
      </c>
      <c r="J49" s="192" t="str">
        <f>IF(I66=0,"",I49/I66*100)</f>
        <v/>
      </c>
    </row>
    <row r="50" spans="1:10" ht="36.75" customHeight="1">
      <c r="A50" s="181"/>
      <c r="B50" s="186" t="s">
        <v>64</v>
      </c>
      <c r="C50" s="187" t="s">
        <v>65</v>
      </c>
      <c r="D50" s="188"/>
      <c r="E50" s="188"/>
      <c r="F50" s="194" t="s">
        <v>26</v>
      </c>
      <c r="G50" s="195"/>
      <c r="H50" s="195"/>
      <c r="I50" s="195">
        <f>'SO 01 1 Pol'!G12</f>
        <v>0</v>
      </c>
      <c r="J50" s="192" t="str">
        <f>IF(I66=0,"",I50/I66*100)</f>
        <v/>
      </c>
    </row>
    <row r="51" spans="1:10" ht="36.75" customHeight="1">
      <c r="A51" s="181"/>
      <c r="B51" s="186" t="s">
        <v>66</v>
      </c>
      <c r="C51" s="187" t="s">
        <v>67</v>
      </c>
      <c r="D51" s="188"/>
      <c r="E51" s="188"/>
      <c r="F51" s="194" t="s">
        <v>26</v>
      </c>
      <c r="G51" s="195"/>
      <c r="H51" s="195"/>
      <c r="I51" s="195">
        <f>'SO 01 1 Pol'!G141</f>
        <v>0</v>
      </c>
      <c r="J51" s="192" t="str">
        <f>IF(I66=0,"",I51/I66*100)</f>
        <v/>
      </c>
    </row>
    <row r="52" spans="1:10" ht="36.75" customHeight="1">
      <c r="A52" s="181"/>
      <c r="B52" s="186" t="s">
        <v>68</v>
      </c>
      <c r="C52" s="187" t="s">
        <v>69</v>
      </c>
      <c r="D52" s="188"/>
      <c r="E52" s="188"/>
      <c r="F52" s="194" t="s">
        <v>26</v>
      </c>
      <c r="G52" s="195"/>
      <c r="H52" s="195"/>
      <c r="I52" s="195">
        <f>'SO 01 1 Pol'!G240</f>
        <v>0</v>
      </c>
      <c r="J52" s="192" t="str">
        <f>IF(I66=0,"",I52/I66*100)</f>
        <v/>
      </c>
    </row>
    <row r="53" spans="1:10" ht="36.75" customHeight="1">
      <c r="A53" s="181"/>
      <c r="B53" s="186" t="s">
        <v>70</v>
      </c>
      <c r="C53" s="187" t="s">
        <v>71</v>
      </c>
      <c r="D53" s="188"/>
      <c r="E53" s="188"/>
      <c r="F53" s="194" t="s">
        <v>26</v>
      </c>
      <c r="G53" s="195"/>
      <c r="H53" s="195"/>
      <c r="I53" s="195">
        <f>'SO 01 1 Pol'!G459</f>
        <v>0</v>
      </c>
      <c r="J53" s="192" t="str">
        <f>IF(I66=0,"",I53/I66*100)</f>
        <v/>
      </c>
    </row>
    <row r="54" spans="1:10" ht="36.75" customHeight="1">
      <c r="A54" s="181"/>
      <c r="B54" s="186" t="s">
        <v>72</v>
      </c>
      <c r="C54" s="187" t="s">
        <v>73</v>
      </c>
      <c r="D54" s="188"/>
      <c r="E54" s="188"/>
      <c r="F54" s="194" t="s">
        <v>26</v>
      </c>
      <c r="G54" s="195"/>
      <c r="H54" s="195"/>
      <c r="I54" s="195">
        <f>'SO 01 1 Pol'!G488</f>
        <v>0</v>
      </c>
      <c r="J54" s="192" t="str">
        <f>IF(I66=0,"",I54/I66*100)</f>
        <v/>
      </c>
    </row>
    <row r="55" spans="1:10" ht="36.75" customHeight="1">
      <c r="A55" s="181"/>
      <c r="B55" s="186" t="s">
        <v>74</v>
      </c>
      <c r="C55" s="187" t="s">
        <v>75</v>
      </c>
      <c r="D55" s="188"/>
      <c r="E55" s="188"/>
      <c r="F55" s="194" t="s">
        <v>26</v>
      </c>
      <c r="G55" s="195"/>
      <c r="H55" s="195"/>
      <c r="I55" s="195">
        <f>'SO 01 1 Pol'!G492</f>
        <v>0</v>
      </c>
      <c r="J55" s="192" t="str">
        <f>IF(I66=0,"",I55/I66*100)</f>
        <v/>
      </c>
    </row>
    <row r="56" spans="1:10" ht="36.75" customHeight="1">
      <c r="A56" s="181"/>
      <c r="B56" s="186" t="s">
        <v>76</v>
      </c>
      <c r="C56" s="187" t="s">
        <v>77</v>
      </c>
      <c r="D56" s="188"/>
      <c r="E56" s="188"/>
      <c r="F56" s="194" t="s">
        <v>26</v>
      </c>
      <c r="G56" s="195"/>
      <c r="H56" s="195"/>
      <c r="I56" s="195">
        <f>'SO 01 1 Pol'!G945</f>
        <v>0</v>
      </c>
      <c r="J56" s="192" t="str">
        <f>IF(I66=0,"",I56/I66*100)</f>
        <v/>
      </c>
    </row>
    <row r="57" spans="1:10" ht="36.75" customHeight="1">
      <c r="A57" s="181"/>
      <c r="B57" s="186" t="s">
        <v>78</v>
      </c>
      <c r="C57" s="187" t="s">
        <v>79</v>
      </c>
      <c r="D57" s="188"/>
      <c r="E57" s="188"/>
      <c r="F57" s="194" t="s">
        <v>27</v>
      </c>
      <c r="G57" s="195"/>
      <c r="H57" s="195"/>
      <c r="I57" s="195">
        <f>'SO 01 1 Pol'!G951</f>
        <v>0</v>
      </c>
      <c r="J57" s="192" t="str">
        <f>IF(I66=0,"",I57/I66*100)</f>
        <v/>
      </c>
    </row>
    <row r="58" spans="1:10" ht="36.75" customHeight="1">
      <c r="A58" s="181"/>
      <c r="B58" s="186" t="s">
        <v>80</v>
      </c>
      <c r="C58" s="187" t="s">
        <v>81</v>
      </c>
      <c r="D58" s="188"/>
      <c r="E58" s="188"/>
      <c r="F58" s="194" t="s">
        <v>27</v>
      </c>
      <c r="G58" s="195"/>
      <c r="H58" s="195"/>
      <c r="I58" s="195">
        <f>'SO 01 1 Pol'!G967</f>
        <v>0</v>
      </c>
      <c r="J58" s="192" t="str">
        <f>IF(I66=0,"",I58/I66*100)</f>
        <v/>
      </c>
    </row>
    <row r="59" spans="1:10" ht="36.75" customHeight="1">
      <c r="A59" s="181"/>
      <c r="B59" s="186" t="s">
        <v>82</v>
      </c>
      <c r="C59" s="187" t="s">
        <v>83</v>
      </c>
      <c r="D59" s="188"/>
      <c r="E59" s="188"/>
      <c r="F59" s="194" t="s">
        <v>27</v>
      </c>
      <c r="G59" s="195"/>
      <c r="H59" s="195"/>
      <c r="I59" s="195">
        <f>'SO 01 1 Pol'!G1044</f>
        <v>0</v>
      </c>
      <c r="J59" s="192" t="str">
        <f>IF(I66=0,"",I59/I66*100)</f>
        <v/>
      </c>
    </row>
    <row r="60" spans="1:10" ht="36.75" customHeight="1">
      <c r="A60" s="181"/>
      <c r="B60" s="186" t="s">
        <v>84</v>
      </c>
      <c r="C60" s="187" t="s">
        <v>85</v>
      </c>
      <c r="D60" s="188"/>
      <c r="E60" s="188"/>
      <c r="F60" s="194" t="s">
        <v>27</v>
      </c>
      <c r="G60" s="195"/>
      <c r="H60" s="195"/>
      <c r="I60" s="195">
        <f>'SO 01 1 Pol'!G1129</f>
        <v>0</v>
      </c>
      <c r="J60" s="192" t="str">
        <f>IF(I66=0,"",I60/I66*100)</f>
        <v/>
      </c>
    </row>
    <row r="61" spans="1:10" ht="36.75" customHeight="1">
      <c r="A61" s="181"/>
      <c r="B61" s="186" t="s">
        <v>86</v>
      </c>
      <c r="C61" s="187" t="s">
        <v>87</v>
      </c>
      <c r="D61" s="188"/>
      <c r="E61" s="188"/>
      <c r="F61" s="194" t="s">
        <v>27</v>
      </c>
      <c r="G61" s="195"/>
      <c r="H61" s="195"/>
      <c r="I61" s="195">
        <f>'SO 01 1 Pol'!G1146</f>
        <v>0</v>
      </c>
      <c r="J61" s="192" t="str">
        <f>IF(I66=0,"",I61/I66*100)</f>
        <v/>
      </c>
    </row>
    <row r="62" spans="1:10" ht="36.75" customHeight="1">
      <c r="A62" s="181"/>
      <c r="B62" s="186" t="s">
        <v>88</v>
      </c>
      <c r="C62" s="187" t="s">
        <v>89</v>
      </c>
      <c r="D62" s="188"/>
      <c r="E62" s="188"/>
      <c r="F62" s="194" t="s">
        <v>27</v>
      </c>
      <c r="G62" s="195"/>
      <c r="H62" s="195"/>
      <c r="I62" s="195">
        <f>'SO 01 1 Pol'!G1161</f>
        <v>0</v>
      </c>
      <c r="J62" s="192" t="str">
        <f>IF(I66=0,"",I62/I66*100)</f>
        <v/>
      </c>
    </row>
    <row r="63" spans="1:10" ht="36.75" customHeight="1">
      <c r="A63" s="181"/>
      <c r="B63" s="186" t="s">
        <v>90</v>
      </c>
      <c r="C63" s="187" t="s">
        <v>91</v>
      </c>
      <c r="D63" s="188"/>
      <c r="E63" s="188"/>
      <c r="F63" s="194" t="s">
        <v>27</v>
      </c>
      <c r="G63" s="195"/>
      <c r="H63" s="195"/>
      <c r="I63" s="195">
        <f>'SO 01 1 Pol'!G1172</f>
        <v>0</v>
      </c>
      <c r="J63" s="192" t="str">
        <f>IF(I66=0,"",I63/I66*100)</f>
        <v/>
      </c>
    </row>
    <row r="64" spans="1:10" ht="36.75" customHeight="1">
      <c r="A64" s="181"/>
      <c r="B64" s="186" t="s">
        <v>92</v>
      </c>
      <c r="C64" s="187" t="s">
        <v>93</v>
      </c>
      <c r="D64" s="188"/>
      <c r="E64" s="188"/>
      <c r="F64" s="194" t="s">
        <v>94</v>
      </c>
      <c r="G64" s="195"/>
      <c r="H64" s="195"/>
      <c r="I64" s="195">
        <f>'SO 01 1 Pol'!G1181</f>
        <v>0</v>
      </c>
      <c r="J64" s="192" t="str">
        <f>IF(I66=0,"",I64/I66*100)</f>
        <v/>
      </c>
    </row>
    <row r="65" spans="1:10" ht="36.75" customHeight="1">
      <c r="A65" s="181"/>
      <c r="B65" s="186" t="s">
        <v>95</v>
      </c>
      <c r="C65" s="187" t="s">
        <v>29</v>
      </c>
      <c r="D65" s="188"/>
      <c r="E65" s="188"/>
      <c r="F65" s="194" t="s">
        <v>95</v>
      </c>
      <c r="G65" s="195"/>
      <c r="H65" s="195"/>
      <c r="I65" s="195">
        <f>'SO 01 1 Pol'!G1207</f>
        <v>0</v>
      </c>
      <c r="J65" s="192" t="str">
        <f>IF(I66=0,"",I65/I66*100)</f>
        <v/>
      </c>
    </row>
    <row r="66" spans="1:10" ht="25.5" customHeight="1">
      <c r="A66" s="182"/>
      <c r="B66" s="189" t="s">
        <v>1</v>
      </c>
      <c r="C66" s="190"/>
      <c r="D66" s="191"/>
      <c r="E66" s="191"/>
      <c r="F66" s="196"/>
      <c r="G66" s="197"/>
      <c r="H66" s="197"/>
      <c r="I66" s="197">
        <f>SUM(I49:I65)</f>
        <v>0</v>
      </c>
      <c r="J66" s="193">
        <f>SUM(J49:J65)</f>
        <v>0</v>
      </c>
    </row>
    <row r="67" spans="1:10">
      <c r="F67" s="137"/>
      <c r="G67" s="137"/>
      <c r="H67" s="137"/>
      <c r="I67" s="137"/>
      <c r="J67" s="138"/>
    </row>
    <row r="68" spans="1:10">
      <c r="F68" s="137"/>
      <c r="G68" s="137"/>
      <c r="H68" s="137"/>
      <c r="I68" s="137"/>
      <c r="J68" s="138"/>
    </row>
    <row r="69" spans="1:10">
      <c r="F69" s="137"/>
      <c r="G69" s="137"/>
      <c r="H69" s="137"/>
      <c r="I69" s="137"/>
      <c r="J69" s="138"/>
    </row>
  </sheetData>
  <sheetProtection password="E25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97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98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98</v>
      </c>
      <c r="AG3" t="s">
        <v>99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100</v>
      </c>
    </row>
    <row r="5" spans="1:60">
      <c r="D5" s="10"/>
    </row>
    <row r="6" spans="1:60" ht="38.25">
      <c r="A6" s="210" t="s">
        <v>101</v>
      </c>
      <c r="B6" s="212" t="s">
        <v>102</v>
      </c>
      <c r="C6" s="212" t="s">
        <v>103</v>
      </c>
      <c r="D6" s="211" t="s">
        <v>104</v>
      </c>
      <c r="E6" s="210" t="s">
        <v>105</v>
      </c>
      <c r="F6" s="209" t="s">
        <v>106</v>
      </c>
      <c r="G6" s="210" t="s">
        <v>31</v>
      </c>
      <c r="H6" s="213" t="s">
        <v>32</v>
      </c>
      <c r="I6" s="213" t="s">
        <v>107</v>
      </c>
      <c r="J6" s="213" t="s">
        <v>33</v>
      </c>
      <c r="K6" s="213" t="s">
        <v>108</v>
      </c>
      <c r="L6" s="213" t="s">
        <v>109</v>
      </c>
      <c r="M6" s="213" t="s">
        <v>110</v>
      </c>
      <c r="N6" s="213" t="s">
        <v>111</v>
      </c>
      <c r="O6" s="213" t="s">
        <v>112</v>
      </c>
      <c r="P6" s="213" t="s">
        <v>113</v>
      </c>
      <c r="Q6" s="213" t="s">
        <v>114</v>
      </c>
      <c r="R6" s="213" t="s">
        <v>115</v>
      </c>
      <c r="S6" s="213" t="s">
        <v>116</v>
      </c>
      <c r="T6" s="213" t="s">
        <v>117</v>
      </c>
      <c r="U6" s="213" t="s">
        <v>118</v>
      </c>
      <c r="V6" s="213" t="s">
        <v>119</v>
      </c>
      <c r="W6" s="213" t="s">
        <v>120</v>
      </c>
      <c r="X6" s="213" t="s">
        <v>121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37" t="s">
        <v>122</v>
      </c>
      <c r="B8" s="238" t="s">
        <v>62</v>
      </c>
      <c r="C8" s="253" t="s">
        <v>63</v>
      </c>
      <c r="D8" s="239"/>
      <c r="E8" s="240"/>
      <c r="F8" s="241"/>
      <c r="G8" s="241">
        <f>SUMIF(AG9:AG11,"&lt;&gt;NOR",G9:G11)</f>
        <v>0</v>
      </c>
      <c r="H8" s="241"/>
      <c r="I8" s="241">
        <f>SUM(I9:I11)</f>
        <v>0</v>
      </c>
      <c r="J8" s="241"/>
      <c r="K8" s="241">
        <f>SUM(K9:K11)</f>
        <v>0</v>
      </c>
      <c r="L8" s="241"/>
      <c r="M8" s="241">
        <f>SUM(M9:M11)</f>
        <v>0</v>
      </c>
      <c r="N8" s="241"/>
      <c r="O8" s="241">
        <f>SUM(O9:O11)</f>
        <v>0.03</v>
      </c>
      <c r="P8" s="241"/>
      <c r="Q8" s="241">
        <f>SUM(Q9:Q11)</f>
        <v>0</v>
      </c>
      <c r="R8" s="241"/>
      <c r="S8" s="241"/>
      <c r="T8" s="242"/>
      <c r="U8" s="236"/>
      <c r="V8" s="236">
        <f>SUM(V9:V11)</f>
        <v>0.18</v>
      </c>
      <c r="W8" s="236"/>
      <c r="X8" s="236"/>
      <c r="AG8" t="s">
        <v>123</v>
      </c>
    </row>
    <row r="9" spans="1:60" outlineLevel="1">
      <c r="A9" s="243">
        <v>1</v>
      </c>
      <c r="B9" s="244" t="s">
        <v>124</v>
      </c>
      <c r="C9" s="254" t="s">
        <v>125</v>
      </c>
      <c r="D9" s="245" t="s">
        <v>126</v>
      </c>
      <c r="E9" s="246">
        <v>0.27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0.12182999999999999</v>
      </c>
      <c r="O9" s="248">
        <f>ROUND(E9*N9,2)</f>
        <v>0.03</v>
      </c>
      <c r="P9" s="248">
        <v>0</v>
      </c>
      <c r="Q9" s="248">
        <f>ROUND(E9*P9,2)</f>
        <v>0</v>
      </c>
      <c r="R9" s="248"/>
      <c r="S9" s="248" t="s">
        <v>127</v>
      </c>
      <c r="T9" s="249" t="s">
        <v>127</v>
      </c>
      <c r="U9" s="233">
        <v>0.67400000000000004</v>
      </c>
      <c r="V9" s="233">
        <f>ROUND(E9*U9,2)</f>
        <v>0.18</v>
      </c>
      <c r="W9" s="233"/>
      <c r="X9" s="233" t="s">
        <v>128</v>
      </c>
      <c r="Y9" s="214"/>
      <c r="Z9" s="214"/>
      <c r="AA9" s="214"/>
      <c r="AB9" s="214"/>
      <c r="AC9" s="214"/>
      <c r="AD9" s="214"/>
      <c r="AE9" s="214"/>
      <c r="AF9" s="214"/>
      <c r="AG9" s="214" t="s">
        <v>129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31"/>
      <c r="B10" s="232"/>
      <c r="C10" s="255" t="s">
        <v>130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131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31"/>
      <c r="B11" s="232"/>
      <c r="C11" s="255" t="s">
        <v>132</v>
      </c>
      <c r="D11" s="234"/>
      <c r="E11" s="235">
        <v>0.27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131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>
      <c r="A12" s="237" t="s">
        <v>122</v>
      </c>
      <c r="B12" s="238" t="s">
        <v>64</v>
      </c>
      <c r="C12" s="253" t="s">
        <v>65</v>
      </c>
      <c r="D12" s="239"/>
      <c r="E12" s="240"/>
      <c r="F12" s="241"/>
      <c r="G12" s="241">
        <f>SUMIF(AG13:AG140,"&lt;&gt;NOR",G13:G140)</f>
        <v>0</v>
      </c>
      <c r="H12" s="241"/>
      <c r="I12" s="241">
        <f>SUM(I13:I140)</f>
        <v>0</v>
      </c>
      <c r="J12" s="241"/>
      <c r="K12" s="241">
        <f>SUM(K13:K140)</f>
        <v>0</v>
      </c>
      <c r="L12" s="241"/>
      <c r="M12" s="241">
        <f>SUM(M13:M140)</f>
        <v>0</v>
      </c>
      <c r="N12" s="241"/>
      <c r="O12" s="241">
        <f>SUM(O13:O140)</f>
        <v>6.34</v>
      </c>
      <c r="P12" s="241"/>
      <c r="Q12" s="241">
        <f>SUM(Q13:Q140)</f>
        <v>0</v>
      </c>
      <c r="R12" s="241"/>
      <c r="S12" s="241"/>
      <c r="T12" s="242"/>
      <c r="U12" s="236"/>
      <c r="V12" s="236">
        <f>SUM(V13:V140)</f>
        <v>169.83</v>
      </c>
      <c r="W12" s="236"/>
      <c r="X12" s="236"/>
      <c r="AG12" t="s">
        <v>123</v>
      </c>
    </row>
    <row r="13" spans="1:60" outlineLevel="1">
      <c r="A13" s="243">
        <v>2</v>
      </c>
      <c r="B13" s="244" t="s">
        <v>133</v>
      </c>
      <c r="C13" s="254" t="s">
        <v>134</v>
      </c>
      <c r="D13" s="245" t="s">
        <v>126</v>
      </c>
      <c r="E13" s="246">
        <v>38.938000000000002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4.7660000000000001E-2</v>
      </c>
      <c r="O13" s="248">
        <f>ROUND(E13*N13,2)</f>
        <v>1.86</v>
      </c>
      <c r="P13" s="248">
        <v>0</v>
      </c>
      <c r="Q13" s="248">
        <f>ROUND(E13*P13,2)</f>
        <v>0</v>
      </c>
      <c r="R13" s="248"/>
      <c r="S13" s="248" t="s">
        <v>127</v>
      </c>
      <c r="T13" s="249" t="s">
        <v>127</v>
      </c>
      <c r="U13" s="233">
        <v>0.84</v>
      </c>
      <c r="V13" s="233">
        <f>ROUND(E13*U13,2)</f>
        <v>32.71</v>
      </c>
      <c r="W13" s="233"/>
      <c r="X13" s="233" t="s">
        <v>128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129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31"/>
      <c r="B14" s="232"/>
      <c r="C14" s="255" t="s">
        <v>135</v>
      </c>
      <c r="D14" s="234"/>
      <c r="E14" s="235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131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31"/>
      <c r="B15" s="232"/>
      <c r="C15" s="255" t="s">
        <v>136</v>
      </c>
      <c r="D15" s="234"/>
      <c r="E15" s="235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131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31"/>
      <c r="B16" s="232"/>
      <c r="C16" s="255" t="s">
        <v>137</v>
      </c>
      <c r="D16" s="234"/>
      <c r="E16" s="235">
        <v>9.7509999999999994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131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31"/>
      <c r="B17" s="232"/>
      <c r="C17" s="255" t="s">
        <v>138</v>
      </c>
      <c r="D17" s="234"/>
      <c r="E17" s="235">
        <v>29.187000000000001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131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43">
        <v>3</v>
      </c>
      <c r="B18" s="244" t="s">
        <v>139</v>
      </c>
      <c r="C18" s="254" t="s">
        <v>140</v>
      </c>
      <c r="D18" s="245" t="s">
        <v>126</v>
      </c>
      <c r="E18" s="246">
        <v>86.436359999999993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1.5810000000000001E-2</v>
      </c>
      <c r="O18" s="248">
        <f>ROUND(E18*N18,2)</f>
        <v>1.37</v>
      </c>
      <c r="P18" s="248">
        <v>0</v>
      </c>
      <c r="Q18" s="248">
        <f>ROUND(E18*P18,2)</f>
        <v>0</v>
      </c>
      <c r="R18" s="248"/>
      <c r="S18" s="248" t="s">
        <v>127</v>
      </c>
      <c r="T18" s="249" t="s">
        <v>127</v>
      </c>
      <c r="U18" s="233">
        <v>0.25</v>
      </c>
      <c r="V18" s="233">
        <f>ROUND(E18*U18,2)</f>
        <v>21.61</v>
      </c>
      <c r="W18" s="233"/>
      <c r="X18" s="233" t="s">
        <v>128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129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31"/>
      <c r="B19" s="232"/>
      <c r="C19" s="256" t="s">
        <v>141</v>
      </c>
      <c r="D19" s="250"/>
      <c r="E19" s="250"/>
      <c r="F19" s="250"/>
      <c r="G19" s="250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142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31"/>
      <c r="B20" s="232"/>
      <c r="C20" s="255" t="s">
        <v>143</v>
      </c>
      <c r="D20" s="234"/>
      <c r="E20" s="235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131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>
      <c r="A21" s="231"/>
      <c r="B21" s="232"/>
      <c r="C21" s="255" t="s">
        <v>144</v>
      </c>
      <c r="D21" s="234"/>
      <c r="E21" s="235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131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31"/>
      <c r="B22" s="232"/>
      <c r="C22" s="255" t="s">
        <v>145</v>
      </c>
      <c r="D22" s="234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131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31"/>
      <c r="B23" s="232"/>
      <c r="C23" s="255" t="s">
        <v>146</v>
      </c>
      <c r="D23" s="234"/>
      <c r="E23" s="235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131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31"/>
      <c r="B24" s="232"/>
      <c r="C24" s="255" t="s">
        <v>147</v>
      </c>
      <c r="D24" s="234"/>
      <c r="E24" s="235">
        <v>0.51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131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1"/>
      <c r="B25" s="232"/>
      <c r="C25" s="255" t="s">
        <v>148</v>
      </c>
      <c r="D25" s="234"/>
      <c r="E25" s="235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131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1"/>
      <c r="B26" s="232"/>
      <c r="C26" s="255" t="s">
        <v>149</v>
      </c>
      <c r="D26" s="234"/>
      <c r="E26" s="235">
        <v>0.53100000000000003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131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31"/>
      <c r="B27" s="232"/>
      <c r="C27" s="255" t="s">
        <v>150</v>
      </c>
      <c r="D27" s="234"/>
      <c r="E27" s="235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131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31"/>
      <c r="B28" s="232"/>
      <c r="C28" s="255" t="s">
        <v>151</v>
      </c>
      <c r="D28" s="234"/>
      <c r="E28" s="235">
        <v>0.69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131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31"/>
      <c r="B29" s="232"/>
      <c r="C29" s="255" t="s">
        <v>152</v>
      </c>
      <c r="D29" s="234"/>
      <c r="E29" s="235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131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1"/>
      <c r="B30" s="232"/>
      <c r="C30" s="255" t="s">
        <v>151</v>
      </c>
      <c r="D30" s="234"/>
      <c r="E30" s="235">
        <v>0.69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131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31"/>
      <c r="B31" s="232"/>
      <c r="C31" s="255" t="s">
        <v>153</v>
      </c>
      <c r="D31" s="234"/>
      <c r="E31" s="235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131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31"/>
      <c r="B32" s="232"/>
      <c r="C32" s="255" t="s">
        <v>154</v>
      </c>
      <c r="D32" s="234"/>
      <c r="E32" s="235">
        <v>0.99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131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31"/>
      <c r="B33" s="232"/>
      <c r="C33" s="255" t="s">
        <v>155</v>
      </c>
      <c r="D33" s="234"/>
      <c r="E33" s="235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131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1"/>
      <c r="B34" s="232"/>
      <c r="C34" s="255" t="s">
        <v>156</v>
      </c>
      <c r="D34" s="234"/>
      <c r="E34" s="235">
        <v>1.38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131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31"/>
      <c r="B35" s="232"/>
      <c r="C35" s="255" t="s">
        <v>157</v>
      </c>
      <c r="D35" s="234"/>
      <c r="E35" s="235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131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31"/>
      <c r="B36" s="232"/>
      <c r="C36" s="255" t="s">
        <v>158</v>
      </c>
      <c r="D36" s="234"/>
      <c r="E36" s="235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131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1"/>
      <c r="B37" s="232"/>
      <c r="C37" s="255" t="s">
        <v>159</v>
      </c>
      <c r="D37" s="234"/>
      <c r="E37" s="235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131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31"/>
      <c r="B38" s="232"/>
      <c r="C38" s="255" t="s">
        <v>160</v>
      </c>
      <c r="D38" s="234"/>
      <c r="E38" s="235">
        <v>4.62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131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31"/>
      <c r="B39" s="232"/>
      <c r="C39" s="255" t="s">
        <v>161</v>
      </c>
      <c r="D39" s="234"/>
      <c r="E39" s="235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131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31"/>
      <c r="B40" s="232"/>
      <c r="C40" s="255" t="s">
        <v>162</v>
      </c>
      <c r="D40" s="234"/>
      <c r="E40" s="235">
        <v>1.35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131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31"/>
      <c r="B41" s="232"/>
      <c r="C41" s="255" t="s">
        <v>163</v>
      </c>
      <c r="D41" s="234"/>
      <c r="E41" s="235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131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31"/>
      <c r="B42" s="232"/>
      <c r="C42" s="255" t="s">
        <v>164</v>
      </c>
      <c r="D42" s="234"/>
      <c r="E42" s="235">
        <v>1.155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131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31"/>
      <c r="B43" s="232"/>
      <c r="C43" s="255" t="s">
        <v>165</v>
      </c>
      <c r="D43" s="234"/>
      <c r="E43" s="235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131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31"/>
      <c r="B44" s="232"/>
      <c r="C44" s="255" t="s">
        <v>164</v>
      </c>
      <c r="D44" s="234"/>
      <c r="E44" s="235">
        <v>1.155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131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31"/>
      <c r="B45" s="232"/>
      <c r="C45" s="255" t="s">
        <v>166</v>
      </c>
      <c r="D45" s="234"/>
      <c r="E45" s="235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131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31"/>
      <c r="B46" s="232"/>
      <c r="C46" s="255" t="s">
        <v>167</v>
      </c>
      <c r="D46" s="234"/>
      <c r="E46" s="235">
        <v>1.6752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131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31"/>
      <c r="B47" s="232"/>
      <c r="C47" s="255" t="s">
        <v>168</v>
      </c>
      <c r="D47" s="234"/>
      <c r="E47" s="235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131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1"/>
      <c r="B48" s="232"/>
      <c r="C48" s="255" t="s">
        <v>169</v>
      </c>
      <c r="D48" s="234"/>
      <c r="E48" s="235">
        <v>0.43959999999999999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131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1"/>
      <c r="B49" s="232"/>
      <c r="C49" s="255" t="s">
        <v>170</v>
      </c>
      <c r="D49" s="234"/>
      <c r="E49" s="235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131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31"/>
      <c r="B50" s="232"/>
      <c r="C50" s="255" t="s">
        <v>171</v>
      </c>
      <c r="D50" s="234"/>
      <c r="E50" s="235">
        <v>5.2434000000000003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131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31"/>
      <c r="B51" s="232"/>
      <c r="C51" s="255" t="s">
        <v>172</v>
      </c>
      <c r="D51" s="234"/>
      <c r="E51" s="235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131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31"/>
      <c r="B52" s="232"/>
      <c r="C52" s="255" t="s">
        <v>173</v>
      </c>
      <c r="D52" s="234"/>
      <c r="E52" s="235">
        <v>5.8608000000000002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131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31"/>
      <c r="B53" s="232"/>
      <c r="C53" s="255" t="s">
        <v>157</v>
      </c>
      <c r="D53" s="234"/>
      <c r="E53" s="235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131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1"/>
      <c r="B54" s="232"/>
      <c r="C54" s="255" t="s">
        <v>174</v>
      </c>
      <c r="D54" s="234"/>
      <c r="E54" s="235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131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31"/>
      <c r="B55" s="232"/>
      <c r="C55" s="255" t="s">
        <v>175</v>
      </c>
      <c r="D55" s="234"/>
      <c r="E55" s="235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131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1"/>
      <c r="B56" s="232"/>
      <c r="C56" s="255" t="s">
        <v>176</v>
      </c>
      <c r="D56" s="234"/>
      <c r="E56" s="235">
        <v>10.53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131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31"/>
      <c r="B57" s="232"/>
      <c r="C57" s="255" t="s">
        <v>177</v>
      </c>
      <c r="D57" s="234"/>
      <c r="E57" s="235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131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31"/>
      <c r="B58" s="232"/>
      <c r="C58" s="255" t="s">
        <v>178</v>
      </c>
      <c r="D58" s="234"/>
      <c r="E58" s="235">
        <v>1.17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131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31"/>
      <c r="B59" s="232"/>
      <c r="C59" s="255" t="s">
        <v>179</v>
      </c>
      <c r="D59" s="234"/>
      <c r="E59" s="235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131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31"/>
      <c r="B60" s="232"/>
      <c r="C60" s="255" t="s">
        <v>180</v>
      </c>
      <c r="D60" s="234"/>
      <c r="E60" s="235">
        <v>0.61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131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31"/>
      <c r="B61" s="232"/>
      <c r="C61" s="255" t="s">
        <v>181</v>
      </c>
      <c r="D61" s="234"/>
      <c r="E61" s="235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131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31"/>
      <c r="B62" s="232"/>
      <c r="C62" s="255" t="s">
        <v>182</v>
      </c>
      <c r="D62" s="234"/>
      <c r="E62" s="235">
        <v>0.54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131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1"/>
      <c r="B63" s="232"/>
      <c r="C63" s="255" t="s">
        <v>183</v>
      </c>
      <c r="D63" s="234"/>
      <c r="E63" s="235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131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31"/>
      <c r="B64" s="232"/>
      <c r="C64" s="255" t="s">
        <v>184</v>
      </c>
      <c r="D64" s="234"/>
      <c r="E64" s="235">
        <v>5.0999999999999996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131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31"/>
      <c r="B65" s="232"/>
      <c r="C65" s="255" t="s">
        <v>185</v>
      </c>
      <c r="D65" s="234"/>
      <c r="E65" s="235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131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31"/>
      <c r="B66" s="232"/>
      <c r="C66" s="255" t="s">
        <v>186</v>
      </c>
      <c r="D66" s="234"/>
      <c r="E66" s="235">
        <v>1.9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131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31"/>
      <c r="B67" s="232"/>
      <c r="C67" s="255" t="s">
        <v>187</v>
      </c>
      <c r="D67" s="234"/>
      <c r="E67" s="235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131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1"/>
      <c r="B68" s="232"/>
      <c r="C68" s="255" t="s">
        <v>188</v>
      </c>
      <c r="D68" s="234"/>
      <c r="E68" s="235">
        <v>1.62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131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31"/>
      <c r="B69" s="232"/>
      <c r="C69" s="255" t="s">
        <v>189</v>
      </c>
      <c r="D69" s="234"/>
      <c r="E69" s="235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131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31"/>
      <c r="B70" s="232"/>
      <c r="C70" s="255" t="s">
        <v>190</v>
      </c>
      <c r="D70" s="234"/>
      <c r="E70" s="235">
        <v>3.48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131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31"/>
      <c r="B71" s="232"/>
      <c r="C71" s="255" t="s">
        <v>191</v>
      </c>
      <c r="D71" s="234"/>
      <c r="E71" s="235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131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31"/>
      <c r="B72" s="232"/>
      <c r="C72" s="255" t="s">
        <v>192</v>
      </c>
      <c r="D72" s="234"/>
      <c r="E72" s="235">
        <v>6.5064000000000002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131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1"/>
      <c r="B73" s="232"/>
      <c r="C73" s="255" t="s">
        <v>193</v>
      </c>
      <c r="D73" s="234"/>
      <c r="E73" s="235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131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1"/>
      <c r="B74" s="232"/>
      <c r="C74" s="255" t="s">
        <v>194</v>
      </c>
      <c r="D74" s="234"/>
      <c r="E74" s="235">
        <v>1.335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131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31"/>
      <c r="B75" s="232"/>
      <c r="C75" s="255" t="s">
        <v>157</v>
      </c>
      <c r="D75" s="234"/>
      <c r="E75" s="235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131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1"/>
      <c r="B76" s="232"/>
      <c r="C76" s="255" t="s">
        <v>195</v>
      </c>
      <c r="D76" s="234"/>
      <c r="E76" s="235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131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31"/>
      <c r="B77" s="232"/>
      <c r="C77" s="255" t="s">
        <v>196</v>
      </c>
      <c r="D77" s="234"/>
      <c r="E77" s="235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131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31"/>
      <c r="B78" s="232"/>
      <c r="C78" s="255" t="s">
        <v>197</v>
      </c>
      <c r="D78" s="234"/>
      <c r="E78" s="235">
        <v>1.01448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131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31"/>
      <c r="B79" s="232"/>
      <c r="C79" s="255" t="s">
        <v>198</v>
      </c>
      <c r="D79" s="234"/>
      <c r="E79" s="235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131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31"/>
      <c r="B80" s="232"/>
      <c r="C80" s="255" t="s">
        <v>199</v>
      </c>
      <c r="D80" s="234"/>
      <c r="E80" s="235">
        <v>5.2054799999999997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131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31"/>
      <c r="B81" s="232"/>
      <c r="C81" s="255" t="s">
        <v>200</v>
      </c>
      <c r="D81" s="234"/>
      <c r="E81" s="235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131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1"/>
      <c r="B82" s="232"/>
      <c r="C82" s="255" t="s">
        <v>201</v>
      </c>
      <c r="D82" s="234"/>
      <c r="E82" s="235">
        <v>1.9650000000000001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131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31"/>
      <c r="B83" s="232"/>
      <c r="C83" s="255" t="s">
        <v>202</v>
      </c>
      <c r="D83" s="234"/>
      <c r="E83" s="235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131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1"/>
      <c r="B84" s="232"/>
      <c r="C84" s="255" t="s">
        <v>203</v>
      </c>
      <c r="D84" s="234"/>
      <c r="E84" s="235">
        <v>1.9650000000000001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131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1"/>
      <c r="B85" s="232"/>
      <c r="C85" s="255" t="s">
        <v>204</v>
      </c>
      <c r="D85" s="234"/>
      <c r="E85" s="235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131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31"/>
      <c r="B86" s="232"/>
      <c r="C86" s="255" t="s">
        <v>205</v>
      </c>
      <c r="D86" s="234"/>
      <c r="E86" s="235">
        <v>2.145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131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1"/>
      <c r="B87" s="232"/>
      <c r="C87" s="255" t="s">
        <v>206</v>
      </c>
      <c r="D87" s="234"/>
      <c r="E87" s="235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131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31"/>
      <c r="B88" s="232"/>
      <c r="C88" s="255" t="s">
        <v>207</v>
      </c>
      <c r="D88" s="234"/>
      <c r="E88" s="235">
        <v>7.68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131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1"/>
      <c r="B89" s="232"/>
      <c r="C89" s="255" t="s">
        <v>208</v>
      </c>
      <c r="D89" s="234"/>
      <c r="E89" s="235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131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31"/>
      <c r="B90" s="232"/>
      <c r="C90" s="255" t="s">
        <v>209</v>
      </c>
      <c r="D90" s="234"/>
      <c r="E90" s="235">
        <v>1.98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131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31"/>
      <c r="B91" s="232"/>
      <c r="C91" s="255" t="s">
        <v>210</v>
      </c>
      <c r="D91" s="234"/>
      <c r="E91" s="235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131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31"/>
      <c r="B92" s="232"/>
      <c r="C92" s="255" t="s">
        <v>211</v>
      </c>
      <c r="D92" s="234"/>
      <c r="E92" s="235">
        <v>5.4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131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43">
        <v>4</v>
      </c>
      <c r="B93" s="244" t="s">
        <v>212</v>
      </c>
      <c r="C93" s="254" t="s">
        <v>213</v>
      </c>
      <c r="D93" s="245" t="s">
        <v>126</v>
      </c>
      <c r="E93" s="246">
        <v>86.436359999999993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8">
        <v>6.3499999999999997E-3</v>
      </c>
      <c r="O93" s="248">
        <f>ROUND(E93*N93,2)</f>
        <v>0.55000000000000004</v>
      </c>
      <c r="P93" s="248">
        <v>0</v>
      </c>
      <c r="Q93" s="248">
        <f>ROUND(E93*P93,2)</f>
        <v>0</v>
      </c>
      <c r="R93" s="248"/>
      <c r="S93" s="248" t="s">
        <v>127</v>
      </c>
      <c r="T93" s="249" t="s">
        <v>127</v>
      </c>
      <c r="U93" s="233">
        <v>0.32</v>
      </c>
      <c r="V93" s="233">
        <f>ROUND(E93*U93,2)</f>
        <v>27.66</v>
      </c>
      <c r="W93" s="233"/>
      <c r="X93" s="233" t="s">
        <v>128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129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1"/>
      <c r="B94" s="232"/>
      <c r="C94" s="255" t="s">
        <v>214</v>
      </c>
      <c r="D94" s="234"/>
      <c r="E94" s="235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131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31"/>
      <c r="B95" s="232"/>
      <c r="C95" s="255" t="s">
        <v>215</v>
      </c>
      <c r="D95" s="234"/>
      <c r="E95" s="235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131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31"/>
      <c r="B96" s="232"/>
      <c r="C96" s="255" t="s">
        <v>216</v>
      </c>
      <c r="D96" s="234"/>
      <c r="E96" s="235">
        <v>86.436359999999993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131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>
      <c r="A97" s="243">
        <v>5</v>
      </c>
      <c r="B97" s="244" t="s">
        <v>217</v>
      </c>
      <c r="C97" s="254" t="s">
        <v>218</v>
      </c>
      <c r="D97" s="245" t="s">
        <v>126</v>
      </c>
      <c r="E97" s="246">
        <v>9.7515199999999993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21</v>
      </c>
      <c r="M97" s="248">
        <f>G97*(1+L97/100)</f>
        <v>0</v>
      </c>
      <c r="N97" s="248">
        <v>1.065E-2</v>
      </c>
      <c r="O97" s="248">
        <f>ROUND(E97*N97,2)</f>
        <v>0.1</v>
      </c>
      <c r="P97" s="248">
        <v>0</v>
      </c>
      <c r="Q97" s="248">
        <f>ROUND(E97*P97,2)</f>
        <v>0</v>
      </c>
      <c r="R97" s="248"/>
      <c r="S97" s="248" t="s">
        <v>127</v>
      </c>
      <c r="T97" s="249" t="s">
        <v>127</v>
      </c>
      <c r="U97" s="233">
        <v>0.86</v>
      </c>
      <c r="V97" s="233">
        <f>ROUND(E97*U97,2)</f>
        <v>8.39</v>
      </c>
      <c r="W97" s="233"/>
      <c r="X97" s="233" t="s">
        <v>128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129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31"/>
      <c r="B98" s="232"/>
      <c r="C98" s="256" t="s">
        <v>219</v>
      </c>
      <c r="D98" s="250"/>
      <c r="E98" s="250"/>
      <c r="F98" s="250"/>
      <c r="G98" s="250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142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31"/>
      <c r="B99" s="232"/>
      <c r="C99" s="255" t="s">
        <v>174</v>
      </c>
      <c r="D99" s="234"/>
      <c r="E99" s="235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131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31"/>
      <c r="B100" s="232"/>
      <c r="C100" s="255" t="s">
        <v>220</v>
      </c>
      <c r="D100" s="234"/>
      <c r="E100" s="235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31"/>
      <c r="B101" s="232"/>
      <c r="C101" s="255" t="s">
        <v>221</v>
      </c>
      <c r="D101" s="234"/>
      <c r="E101" s="235">
        <v>3.6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1"/>
      <c r="B102" s="232"/>
      <c r="C102" s="255" t="s">
        <v>222</v>
      </c>
      <c r="D102" s="234"/>
      <c r="E102" s="235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131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31"/>
      <c r="B103" s="232"/>
      <c r="C103" s="255" t="s">
        <v>223</v>
      </c>
      <c r="D103" s="234"/>
      <c r="E103" s="235">
        <v>1.476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131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31"/>
      <c r="B104" s="232"/>
      <c r="C104" s="255" t="s">
        <v>224</v>
      </c>
      <c r="D104" s="234"/>
      <c r="E104" s="235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31"/>
      <c r="B105" s="232"/>
      <c r="C105" s="255" t="s">
        <v>225</v>
      </c>
      <c r="D105" s="234"/>
      <c r="E105" s="235">
        <v>0.91800000000000004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31"/>
      <c r="B106" s="232"/>
      <c r="C106" s="255" t="s">
        <v>226</v>
      </c>
      <c r="D106" s="234"/>
      <c r="E106" s="235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1"/>
      <c r="B107" s="232"/>
      <c r="C107" s="255" t="s">
        <v>227</v>
      </c>
      <c r="D107" s="234"/>
      <c r="E107" s="235">
        <v>1.83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1"/>
      <c r="B108" s="232"/>
      <c r="C108" s="255" t="s">
        <v>157</v>
      </c>
      <c r="D108" s="234"/>
      <c r="E108" s="235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31"/>
      <c r="B109" s="232"/>
      <c r="C109" s="255" t="s">
        <v>195</v>
      </c>
      <c r="D109" s="234"/>
      <c r="E109" s="235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31"/>
      <c r="B110" s="232"/>
      <c r="C110" s="255" t="s">
        <v>228</v>
      </c>
      <c r="D110" s="234"/>
      <c r="E110" s="235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131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31"/>
      <c r="B111" s="232"/>
      <c r="C111" s="255" t="s">
        <v>229</v>
      </c>
      <c r="D111" s="234"/>
      <c r="E111" s="235">
        <v>1.48752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131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31"/>
      <c r="B112" s="232"/>
      <c r="C112" s="255" t="s">
        <v>230</v>
      </c>
      <c r="D112" s="234"/>
      <c r="E112" s="235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131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31"/>
      <c r="B113" s="232"/>
      <c r="C113" s="255" t="s">
        <v>231</v>
      </c>
      <c r="D113" s="234"/>
      <c r="E113" s="235">
        <v>0.44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131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2.5" outlineLevel="1">
      <c r="A114" s="243">
        <v>6</v>
      </c>
      <c r="B114" s="244" t="s">
        <v>232</v>
      </c>
      <c r="C114" s="254" t="s">
        <v>233</v>
      </c>
      <c r="D114" s="245" t="s">
        <v>126</v>
      </c>
      <c r="E114" s="246">
        <v>29.187100000000001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21</v>
      </c>
      <c r="M114" s="248">
        <f>G114*(1+L114/100)</f>
        <v>0</v>
      </c>
      <c r="N114" s="248">
        <v>9.6699999999999998E-3</v>
      </c>
      <c r="O114" s="248">
        <f>ROUND(E114*N114,2)</f>
        <v>0.28000000000000003</v>
      </c>
      <c r="P114" s="248">
        <v>0</v>
      </c>
      <c r="Q114" s="248">
        <f>ROUND(E114*P114,2)</f>
        <v>0</v>
      </c>
      <c r="R114" s="248"/>
      <c r="S114" s="248" t="s">
        <v>127</v>
      </c>
      <c r="T114" s="249" t="s">
        <v>127</v>
      </c>
      <c r="U114" s="233">
        <v>2.35</v>
      </c>
      <c r="V114" s="233">
        <f>ROUND(E114*U114,2)</f>
        <v>68.59</v>
      </c>
      <c r="W114" s="233"/>
      <c r="X114" s="233" t="s">
        <v>128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129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31"/>
      <c r="B115" s="232"/>
      <c r="C115" s="256" t="s">
        <v>219</v>
      </c>
      <c r="D115" s="250"/>
      <c r="E115" s="250"/>
      <c r="F115" s="250"/>
      <c r="G115" s="250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142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31"/>
      <c r="B116" s="232"/>
      <c r="C116" s="255" t="s">
        <v>158</v>
      </c>
      <c r="D116" s="234"/>
      <c r="E116" s="235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131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31"/>
      <c r="B117" s="232"/>
      <c r="C117" s="255" t="s">
        <v>234</v>
      </c>
      <c r="D117" s="234"/>
      <c r="E117" s="235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131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31"/>
      <c r="B118" s="232"/>
      <c r="C118" s="255" t="s">
        <v>235</v>
      </c>
      <c r="D118" s="234"/>
      <c r="E118" s="235">
        <v>1.7478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131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31"/>
      <c r="B119" s="232"/>
      <c r="C119" s="255" t="s">
        <v>236</v>
      </c>
      <c r="D119" s="234"/>
      <c r="E119" s="235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131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31"/>
      <c r="B120" s="232"/>
      <c r="C120" s="255" t="s">
        <v>237</v>
      </c>
      <c r="D120" s="234"/>
      <c r="E120" s="235">
        <v>3.6156000000000001</v>
      </c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131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31"/>
      <c r="B121" s="232"/>
      <c r="C121" s="255" t="s">
        <v>157</v>
      </c>
      <c r="D121" s="234"/>
      <c r="E121" s="235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131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31"/>
      <c r="B122" s="232"/>
      <c r="C122" s="255" t="s">
        <v>174</v>
      </c>
      <c r="D122" s="234"/>
      <c r="E122" s="235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131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31"/>
      <c r="B123" s="232"/>
      <c r="C123" s="255" t="s">
        <v>238</v>
      </c>
      <c r="D123" s="234"/>
      <c r="E123" s="235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131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31"/>
      <c r="B124" s="232"/>
      <c r="C124" s="255" t="s">
        <v>239</v>
      </c>
      <c r="D124" s="234"/>
      <c r="E124" s="235">
        <v>8.0535999999999994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131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1"/>
      <c r="B125" s="232"/>
      <c r="C125" s="255" t="s">
        <v>240</v>
      </c>
      <c r="D125" s="234"/>
      <c r="E125" s="235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131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31"/>
      <c r="B126" s="232"/>
      <c r="C126" s="255" t="s">
        <v>241</v>
      </c>
      <c r="D126" s="234"/>
      <c r="E126" s="235">
        <v>1.8201000000000001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131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31"/>
      <c r="B127" s="232"/>
      <c r="C127" s="255" t="s">
        <v>222</v>
      </c>
      <c r="D127" s="234"/>
      <c r="E127" s="235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131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31"/>
      <c r="B128" s="232"/>
      <c r="C128" s="255" t="s">
        <v>242</v>
      </c>
      <c r="D128" s="234"/>
      <c r="E128" s="235">
        <v>4.5</v>
      </c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31"/>
      <c r="B129" s="232"/>
      <c r="C129" s="255" t="s">
        <v>224</v>
      </c>
      <c r="D129" s="234"/>
      <c r="E129" s="235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31"/>
      <c r="B130" s="232"/>
      <c r="C130" s="255" t="s">
        <v>243</v>
      </c>
      <c r="D130" s="234"/>
      <c r="E130" s="235">
        <v>3.33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131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31"/>
      <c r="B131" s="232"/>
      <c r="C131" s="255" t="s">
        <v>226</v>
      </c>
      <c r="D131" s="234"/>
      <c r="E131" s="235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131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31"/>
      <c r="B132" s="232"/>
      <c r="C132" s="255" t="s">
        <v>244</v>
      </c>
      <c r="D132" s="234"/>
      <c r="E132" s="235">
        <v>5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131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31"/>
      <c r="B133" s="232"/>
      <c r="C133" s="255" t="s">
        <v>157</v>
      </c>
      <c r="D133" s="234"/>
      <c r="E133" s="235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131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31"/>
      <c r="B134" s="232"/>
      <c r="C134" s="255" t="s">
        <v>195</v>
      </c>
      <c r="D134" s="234"/>
      <c r="E134" s="235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131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31"/>
      <c r="B135" s="232"/>
      <c r="C135" s="255" t="s">
        <v>230</v>
      </c>
      <c r="D135" s="234"/>
      <c r="E135" s="235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131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31"/>
      <c r="B136" s="232"/>
      <c r="C136" s="255" t="s">
        <v>245</v>
      </c>
      <c r="D136" s="234"/>
      <c r="E136" s="235">
        <v>1.1200000000000001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131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2.5" outlineLevel="1">
      <c r="A137" s="243">
        <v>7</v>
      </c>
      <c r="B137" s="244" t="s">
        <v>246</v>
      </c>
      <c r="C137" s="254" t="s">
        <v>247</v>
      </c>
      <c r="D137" s="245" t="s">
        <v>126</v>
      </c>
      <c r="E137" s="246">
        <v>29.378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21</v>
      </c>
      <c r="M137" s="248">
        <f>G137*(1+L137/100)</f>
        <v>0</v>
      </c>
      <c r="N137" s="248">
        <v>7.4260000000000007E-2</v>
      </c>
      <c r="O137" s="248">
        <f>ROUND(E137*N137,2)</f>
        <v>2.1800000000000002</v>
      </c>
      <c r="P137" s="248">
        <v>0</v>
      </c>
      <c r="Q137" s="248">
        <f>ROUND(E137*P137,2)</f>
        <v>0</v>
      </c>
      <c r="R137" s="248"/>
      <c r="S137" s="248" t="s">
        <v>248</v>
      </c>
      <c r="T137" s="249" t="s">
        <v>249</v>
      </c>
      <c r="U137" s="233">
        <v>0.37</v>
      </c>
      <c r="V137" s="233">
        <f>ROUND(E137*U137,2)</f>
        <v>10.87</v>
      </c>
      <c r="W137" s="233"/>
      <c r="X137" s="233" t="s">
        <v>128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129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31"/>
      <c r="B138" s="232"/>
      <c r="C138" s="255" t="s">
        <v>250</v>
      </c>
      <c r="D138" s="234"/>
      <c r="E138" s="235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131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31"/>
      <c r="B139" s="232"/>
      <c r="C139" s="255" t="s">
        <v>251</v>
      </c>
      <c r="D139" s="234"/>
      <c r="E139" s="235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131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>
      <c r="A140" s="231"/>
      <c r="B140" s="232"/>
      <c r="C140" s="255" t="s">
        <v>252</v>
      </c>
      <c r="D140" s="234"/>
      <c r="E140" s="235">
        <v>29.378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131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>
      <c r="A141" s="237" t="s">
        <v>122</v>
      </c>
      <c r="B141" s="238" t="s">
        <v>66</v>
      </c>
      <c r="C141" s="253" t="s">
        <v>67</v>
      </c>
      <c r="D141" s="239"/>
      <c r="E141" s="240"/>
      <c r="F141" s="241"/>
      <c r="G141" s="241">
        <f>SUMIF(AG142:AG239,"&lt;&gt;NOR",G142:G239)</f>
        <v>0</v>
      </c>
      <c r="H141" s="241"/>
      <c r="I141" s="241">
        <f>SUM(I142:I239)</f>
        <v>0</v>
      </c>
      <c r="J141" s="241"/>
      <c r="K141" s="241">
        <f>SUM(K142:K239)</f>
        <v>0</v>
      </c>
      <c r="L141" s="241"/>
      <c r="M141" s="241">
        <f>SUM(M142:M239)</f>
        <v>0</v>
      </c>
      <c r="N141" s="241"/>
      <c r="O141" s="241">
        <f>SUM(O142:O239)</f>
        <v>2.69</v>
      </c>
      <c r="P141" s="241"/>
      <c r="Q141" s="241">
        <f>SUM(Q142:Q239)</f>
        <v>0</v>
      </c>
      <c r="R141" s="241"/>
      <c r="S141" s="241"/>
      <c r="T141" s="242"/>
      <c r="U141" s="236"/>
      <c r="V141" s="236">
        <f>SUM(V142:V239)</f>
        <v>79.540000000000006</v>
      </c>
      <c r="W141" s="236"/>
      <c r="X141" s="236"/>
      <c r="AG141" t="s">
        <v>123</v>
      </c>
    </row>
    <row r="142" spans="1:60" outlineLevel="1">
      <c r="A142" s="243">
        <v>8</v>
      </c>
      <c r="B142" s="244" t="s">
        <v>253</v>
      </c>
      <c r="C142" s="254" t="s">
        <v>254</v>
      </c>
      <c r="D142" s="245" t="s">
        <v>126</v>
      </c>
      <c r="E142" s="246">
        <v>106.05217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8">
        <v>2.1000000000000001E-4</v>
      </c>
      <c r="O142" s="248">
        <f>ROUND(E142*N142,2)</f>
        <v>0.02</v>
      </c>
      <c r="P142" s="248">
        <v>0</v>
      </c>
      <c r="Q142" s="248">
        <f>ROUND(E142*P142,2)</f>
        <v>0</v>
      </c>
      <c r="R142" s="248"/>
      <c r="S142" s="248" t="s">
        <v>127</v>
      </c>
      <c r="T142" s="249" t="s">
        <v>127</v>
      </c>
      <c r="U142" s="233">
        <v>7.0000000000000007E-2</v>
      </c>
      <c r="V142" s="233">
        <f>ROUND(E142*U142,2)</f>
        <v>7.42</v>
      </c>
      <c r="W142" s="233"/>
      <c r="X142" s="233" t="s">
        <v>128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129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31"/>
      <c r="B143" s="232"/>
      <c r="C143" s="255" t="s">
        <v>255</v>
      </c>
      <c r="D143" s="234"/>
      <c r="E143" s="235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131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31"/>
      <c r="B144" s="232"/>
      <c r="C144" s="255" t="s">
        <v>256</v>
      </c>
      <c r="D144" s="234"/>
      <c r="E144" s="235">
        <v>106.05217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131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43">
        <v>9</v>
      </c>
      <c r="B145" s="244" t="s">
        <v>257</v>
      </c>
      <c r="C145" s="254" t="s">
        <v>258</v>
      </c>
      <c r="D145" s="245" t="s">
        <v>126</v>
      </c>
      <c r="E145" s="246">
        <v>106.05217</v>
      </c>
      <c r="F145" s="247"/>
      <c r="G145" s="248">
        <f>ROUND(E145*F145,2)</f>
        <v>0</v>
      </c>
      <c r="H145" s="247"/>
      <c r="I145" s="248">
        <f>ROUND(E145*H145,2)</f>
        <v>0</v>
      </c>
      <c r="J145" s="247"/>
      <c r="K145" s="248">
        <f>ROUND(E145*J145,2)</f>
        <v>0</v>
      </c>
      <c r="L145" s="248">
        <v>21</v>
      </c>
      <c r="M145" s="248">
        <f>G145*(1+L145/100)</f>
        <v>0</v>
      </c>
      <c r="N145" s="248">
        <v>2.0100000000000001E-3</v>
      </c>
      <c r="O145" s="248">
        <f>ROUND(E145*N145,2)</f>
        <v>0.21</v>
      </c>
      <c r="P145" s="248">
        <v>0</v>
      </c>
      <c r="Q145" s="248">
        <f>ROUND(E145*P145,2)</f>
        <v>0</v>
      </c>
      <c r="R145" s="248"/>
      <c r="S145" s="248" t="s">
        <v>127</v>
      </c>
      <c r="T145" s="249" t="s">
        <v>127</v>
      </c>
      <c r="U145" s="233">
        <v>0.11</v>
      </c>
      <c r="V145" s="233">
        <f>ROUND(E145*U145,2)</f>
        <v>11.67</v>
      </c>
      <c r="W145" s="233"/>
      <c r="X145" s="233" t="s">
        <v>128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129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31"/>
      <c r="B146" s="232"/>
      <c r="C146" s="255" t="s">
        <v>255</v>
      </c>
      <c r="D146" s="234"/>
      <c r="E146" s="235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131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31"/>
      <c r="B147" s="232"/>
      <c r="C147" s="255" t="s">
        <v>256</v>
      </c>
      <c r="D147" s="234"/>
      <c r="E147" s="235">
        <v>106.05217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131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43">
        <v>10</v>
      </c>
      <c r="B148" s="244" t="s">
        <v>259</v>
      </c>
      <c r="C148" s="254" t="s">
        <v>260</v>
      </c>
      <c r="D148" s="245" t="s">
        <v>126</v>
      </c>
      <c r="E148" s="246">
        <v>106.05217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21</v>
      </c>
      <c r="M148" s="248">
        <f>G148*(1+L148/100)</f>
        <v>0</v>
      </c>
      <c r="N148" s="248">
        <v>2.3210000000000001E-2</v>
      </c>
      <c r="O148" s="248">
        <f>ROUND(E148*N148,2)</f>
        <v>2.46</v>
      </c>
      <c r="P148" s="248">
        <v>0</v>
      </c>
      <c r="Q148" s="248">
        <f>ROUND(E148*P148,2)</f>
        <v>0</v>
      </c>
      <c r="R148" s="248"/>
      <c r="S148" s="248" t="s">
        <v>127</v>
      </c>
      <c r="T148" s="249" t="s">
        <v>127</v>
      </c>
      <c r="U148" s="233">
        <v>0.56999999999999995</v>
      </c>
      <c r="V148" s="233">
        <f>ROUND(E148*U148,2)</f>
        <v>60.45</v>
      </c>
      <c r="W148" s="233"/>
      <c r="X148" s="233" t="s">
        <v>128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129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31"/>
      <c r="B149" s="232"/>
      <c r="C149" s="256" t="s">
        <v>261</v>
      </c>
      <c r="D149" s="250"/>
      <c r="E149" s="250"/>
      <c r="F149" s="250"/>
      <c r="G149" s="250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142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22.5" outlineLevel="1">
      <c r="A150" s="231"/>
      <c r="B150" s="232"/>
      <c r="C150" s="255" t="s">
        <v>262</v>
      </c>
      <c r="D150" s="234"/>
      <c r="E150" s="235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131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>
      <c r="A151" s="231"/>
      <c r="B151" s="232"/>
      <c r="C151" s="255" t="s">
        <v>145</v>
      </c>
      <c r="D151" s="234"/>
      <c r="E151" s="235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131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31"/>
      <c r="B152" s="232"/>
      <c r="C152" s="255" t="s">
        <v>146</v>
      </c>
      <c r="D152" s="234"/>
      <c r="E152" s="235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131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>
      <c r="A153" s="231"/>
      <c r="B153" s="232"/>
      <c r="C153" s="255" t="s">
        <v>263</v>
      </c>
      <c r="D153" s="234"/>
      <c r="E153" s="235">
        <v>0.17</v>
      </c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131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31"/>
      <c r="B154" s="232"/>
      <c r="C154" s="255" t="s">
        <v>148</v>
      </c>
      <c r="D154" s="234"/>
      <c r="E154" s="235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131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31"/>
      <c r="B155" s="232"/>
      <c r="C155" s="255" t="s">
        <v>149</v>
      </c>
      <c r="D155" s="234"/>
      <c r="E155" s="235">
        <v>0.53100000000000003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131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1"/>
      <c r="B156" s="232"/>
      <c r="C156" s="255" t="s">
        <v>264</v>
      </c>
      <c r="D156" s="234"/>
      <c r="E156" s="235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131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1"/>
      <c r="B157" s="232"/>
      <c r="C157" s="255" t="s">
        <v>151</v>
      </c>
      <c r="D157" s="234"/>
      <c r="E157" s="235">
        <v>0.69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131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31"/>
      <c r="B158" s="232"/>
      <c r="C158" s="255" t="s">
        <v>153</v>
      </c>
      <c r="D158" s="234"/>
      <c r="E158" s="235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131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31"/>
      <c r="B159" s="232"/>
      <c r="C159" s="255" t="s">
        <v>265</v>
      </c>
      <c r="D159" s="234"/>
      <c r="E159" s="235">
        <v>0.66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131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31"/>
      <c r="B160" s="232"/>
      <c r="C160" s="255" t="s">
        <v>155</v>
      </c>
      <c r="D160" s="234"/>
      <c r="E160" s="235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131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31"/>
      <c r="B161" s="232"/>
      <c r="C161" s="255" t="s">
        <v>266</v>
      </c>
      <c r="D161" s="234"/>
      <c r="E161" s="235">
        <v>0.7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131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1"/>
      <c r="B162" s="232"/>
      <c r="C162" s="255" t="s">
        <v>157</v>
      </c>
      <c r="D162" s="234"/>
      <c r="E162" s="235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31"/>
      <c r="B163" s="232"/>
      <c r="C163" s="255" t="s">
        <v>158</v>
      </c>
      <c r="D163" s="234"/>
      <c r="E163" s="235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131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31"/>
      <c r="B164" s="232"/>
      <c r="C164" s="255" t="s">
        <v>159</v>
      </c>
      <c r="D164" s="234"/>
      <c r="E164" s="235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131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31"/>
      <c r="B165" s="232"/>
      <c r="C165" s="255" t="s">
        <v>267</v>
      </c>
      <c r="D165" s="234"/>
      <c r="E165" s="235">
        <v>2.31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131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31"/>
      <c r="B166" s="232"/>
      <c r="C166" s="255" t="s">
        <v>268</v>
      </c>
      <c r="D166" s="234"/>
      <c r="E166" s="235">
        <v>0.77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131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31"/>
      <c r="B167" s="232"/>
      <c r="C167" s="255" t="s">
        <v>161</v>
      </c>
      <c r="D167" s="234"/>
      <c r="E167" s="235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131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31"/>
      <c r="B168" s="232"/>
      <c r="C168" s="255" t="s">
        <v>269</v>
      </c>
      <c r="D168" s="234"/>
      <c r="E168" s="235">
        <v>0.9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131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31"/>
      <c r="B169" s="232"/>
      <c r="C169" s="255" t="s">
        <v>163</v>
      </c>
      <c r="D169" s="234"/>
      <c r="E169" s="235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131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31"/>
      <c r="B170" s="232"/>
      <c r="C170" s="255" t="s">
        <v>270</v>
      </c>
      <c r="D170" s="234"/>
      <c r="E170" s="235">
        <v>0.77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131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31"/>
      <c r="B171" s="232"/>
      <c r="C171" s="255" t="s">
        <v>165</v>
      </c>
      <c r="D171" s="234"/>
      <c r="E171" s="235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131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31"/>
      <c r="B172" s="232"/>
      <c r="C172" s="255" t="s">
        <v>271</v>
      </c>
      <c r="D172" s="234"/>
      <c r="E172" s="235">
        <v>0.38500000000000001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131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31"/>
      <c r="B173" s="232"/>
      <c r="C173" s="255" t="s">
        <v>234</v>
      </c>
      <c r="D173" s="234"/>
      <c r="E173" s="235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131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31"/>
      <c r="B174" s="232"/>
      <c r="C174" s="255" t="s">
        <v>272</v>
      </c>
      <c r="D174" s="234"/>
      <c r="E174" s="235">
        <v>1.1652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131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31"/>
      <c r="B175" s="232"/>
      <c r="C175" s="255" t="s">
        <v>236</v>
      </c>
      <c r="D175" s="234"/>
      <c r="E175" s="235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131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31"/>
      <c r="B176" s="232"/>
      <c r="C176" s="255" t="s">
        <v>237</v>
      </c>
      <c r="D176" s="234"/>
      <c r="E176" s="235">
        <v>3.6156000000000001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131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31"/>
      <c r="B177" s="232"/>
      <c r="C177" s="255" t="s">
        <v>166</v>
      </c>
      <c r="D177" s="234"/>
      <c r="E177" s="235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131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31"/>
      <c r="B178" s="232"/>
      <c r="C178" s="255" t="s">
        <v>273</v>
      </c>
      <c r="D178" s="234"/>
      <c r="E178" s="235">
        <v>1.1168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131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>
      <c r="A179" s="231"/>
      <c r="B179" s="232"/>
      <c r="C179" s="255" t="s">
        <v>168</v>
      </c>
      <c r="D179" s="234"/>
      <c r="E179" s="235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131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31"/>
      <c r="B180" s="232"/>
      <c r="C180" s="255" t="s">
        <v>274</v>
      </c>
      <c r="D180" s="234"/>
      <c r="E180" s="235">
        <v>0.29307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131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31"/>
      <c r="B181" s="232"/>
      <c r="C181" s="255" t="s">
        <v>170</v>
      </c>
      <c r="D181" s="234"/>
      <c r="E181" s="235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131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31"/>
      <c r="B182" s="232"/>
      <c r="C182" s="255" t="s">
        <v>171</v>
      </c>
      <c r="D182" s="234"/>
      <c r="E182" s="235">
        <v>5.2434000000000003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131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31"/>
      <c r="B183" s="232"/>
      <c r="C183" s="255" t="s">
        <v>172</v>
      </c>
      <c r="D183" s="234"/>
      <c r="E183" s="235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131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31"/>
      <c r="B184" s="232"/>
      <c r="C184" s="255" t="s">
        <v>275</v>
      </c>
      <c r="D184" s="234"/>
      <c r="E184" s="235">
        <v>3.9072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131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31"/>
      <c r="B185" s="232"/>
      <c r="C185" s="255" t="s">
        <v>157</v>
      </c>
      <c r="D185" s="234"/>
      <c r="E185" s="235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131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>
      <c r="A186" s="231"/>
      <c r="B186" s="232"/>
      <c r="C186" s="255" t="s">
        <v>174</v>
      </c>
      <c r="D186" s="234"/>
      <c r="E186" s="235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131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31"/>
      <c r="B187" s="232"/>
      <c r="C187" s="255" t="s">
        <v>175</v>
      </c>
      <c r="D187" s="234"/>
      <c r="E187" s="235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131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31"/>
      <c r="B188" s="232"/>
      <c r="C188" s="255" t="s">
        <v>176</v>
      </c>
      <c r="D188" s="234"/>
      <c r="E188" s="235">
        <v>10.53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131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31"/>
      <c r="B189" s="232"/>
      <c r="C189" s="255" t="s">
        <v>177</v>
      </c>
      <c r="D189" s="234"/>
      <c r="E189" s="235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131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31"/>
      <c r="B190" s="232"/>
      <c r="C190" s="255" t="s">
        <v>178</v>
      </c>
      <c r="D190" s="234"/>
      <c r="E190" s="235">
        <v>1.17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131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31"/>
      <c r="B191" s="232"/>
      <c r="C191" s="255" t="s">
        <v>179</v>
      </c>
      <c r="D191" s="234"/>
      <c r="E191" s="235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131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>
      <c r="A192" s="231"/>
      <c r="B192" s="232"/>
      <c r="C192" s="255" t="s">
        <v>276</v>
      </c>
      <c r="D192" s="234"/>
      <c r="E192" s="235">
        <v>1.22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131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31"/>
      <c r="B193" s="232"/>
      <c r="C193" s="255" t="s">
        <v>181</v>
      </c>
      <c r="D193" s="234"/>
      <c r="E193" s="235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131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>
      <c r="A194" s="231"/>
      <c r="B194" s="232"/>
      <c r="C194" s="255" t="s">
        <v>182</v>
      </c>
      <c r="D194" s="234"/>
      <c r="E194" s="235">
        <v>0.54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131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31"/>
      <c r="B195" s="232"/>
      <c r="C195" s="255" t="s">
        <v>183</v>
      </c>
      <c r="D195" s="234"/>
      <c r="E195" s="235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131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>
      <c r="A196" s="231"/>
      <c r="B196" s="232"/>
      <c r="C196" s="255" t="s">
        <v>184</v>
      </c>
      <c r="D196" s="234"/>
      <c r="E196" s="235">
        <v>5.0999999999999996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131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31"/>
      <c r="B197" s="232"/>
      <c r="C197" s="255" t="s">
        <v>185</v>
      </c>
      <c r="D197" s="234"/>
      <c r="E197" s="235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131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31"/>
      <c r="B198" s="232"/>
      <c r="C198" s="255" t="s">
        <v>277</v>
      </c>
      <c r="D198" s="234"/>
      <c r="E198" s="235">
        <v>0.47499999999999998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131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31"/>
      <c r="B199" s="232"/>
      <c r="C199" s="255" t="s">
        <v>187</v>
      </c>
      <c r="D199" s="234"/>
      <c r="E199" s="235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131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31"/>
      <c r="B200" s="232"/>
      <c r="C200" s="255" t="s">
        <v>278</v>
      </c>
      <c r="D200" s="234"/>
      <c r="E200" s="235">
        <v>1.56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131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31"/>
      <c r="B201" s="232"/>
      <c r="C201" s="255" t="s">
        <v>220</v>
      </c>
      <c r="D201" s="234"/>
      <c r="E201" s="235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131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31"/>
      <c r="B202" s="232"/>
      <c r="C202" s="255" t="s">
        <v>279</v>
      </c>
      <c r="D202" s="234"/>
      <c r="E202" s="235">
        <v>2.4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131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31"/>
      <c r="B203" s="232"/>
      <c r="C203" s="255" t="s">
        <v>238</v>
      </c>
      <c r="D203" s="234"/>
      <c r="E203" s="235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131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31"/>
      <c r="B204" s="232"/>
      <c r="C204" s="255" t="s">
        <v>239</v>
      </c>
      <c r="D204" s="234"/>
      <c r="E204" s="235">
        <v>8.0535999999999994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131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>
      <c r="A205" s="231"/>
      <c r="B205" s="232"/>
      <c r="C205" s="255" t="s">
        <v>240</v>
      </c>
      <c r="D205" s="234"/>
      <c r="E205" s="235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131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>
      <c r="A206" s="231"/>
      <c r="B206" s="232"/>
      <c r="C206" s="255" t="s">
        <v>241</v>
      </c>
      <c r="D206" s="234"/>
      <c r="E206" s="235">
        <v>1.8201000000000001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131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>
      <c r="A207" s="231"/>
      <c r="B207" s="232"/>
      <c r="C207" s="255" t="s">
        <v>222</v>
      </c>
      <c r="D207" s="234"/>
      <c r="E207" s="235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131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31"/>
      <c r="B208" s="232"/>
      <c r="C208" s="255" t="s">
        <v>280</v>
      </c>
      <c r="D208" s="234"/>
      <c r="E208" s="235">
        <v>5.976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131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31"/>
      <c r="B209" s="232"/>
      <c r="C209" s="255" t="s">
        <v>224</v>
      </c>
      <c r="D209" s="234"/>
      <c r="E209" s="235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131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31"/>
      <c r="B210" s="232"/>
      <c r="C210" s="255" t="s">
        <v>281</v>
      </c>
      <c r="D210" s="234"/>
      <c r="E210" s="235">
        <v>4.2480000000000002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131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>
      <c r="A211" s="231"/>
      <c r="B211" s="232"/>
      <c r="C211" s="255" t="s">
        <v>226</v>
      </c>
      <c r="D211" s="234"/>
      <c r="E211" s="235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131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31"/>
      <c r="B212" s="232"/>
      <c r="C212" s="255" t="s">
        <v>282</v>
      </c>
      <c r="D212" s="234"/>
      <c r="E212" s="235">
        <v>6.22</v>
      </c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131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31"/>
      <c r="B213" s="232"/>
      <c r="C213" s="255" t="s">
        <v>189</v>
      </c>
      <c r="D213" s="234"/>
      <c r="E213" s="235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131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31"/>
      <c r="B214" s="232"/>
      <c r="C214" s="255" t="s">
        <v>190</v>
      </c>
      <c r="D214" s="234"/>
      <c r="E214" s="235">
        <v>3.48</v>
      </c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131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31"/>
      <c r="B215" s="232"/>
      <c r="C215" s="255" t="s">
        <v>191</v>
      </c>
      <c r="D215" s="234"/>
      <c r="E215" s="235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131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31"/>
      <c r="B216" s="232"/>
      <c r="C216" s="255" t="s">
        <v>283</v>
      </c>
      <c r="D216" s="234"/>
      <c r="E216" s="235">
        <v>9.7596000000000007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131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31"/>
      <c r="B217" s="232"/>
      <c r="C217" s="255" t="s">
        <v>193</v>
      </c>
      <c r="D217" s="234"/>
      <c r="E217" s="235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131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31"/>
      <c r="B218" s="232"/>
      <c r="C218" s="255" t="s">
        <v>284</v>
      </c>
      <c r="D218" s="234"/>
      <c r="E218" s="235">
        <v>0.89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131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31"/>
      <c r="B219" s="232"/>
      <c r="C219" s="255" t="s">
        <v>195</v>
      </c>
      <c r="D219" s="234"/>
      <c r="E219" s="235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131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>
      <c r="A220" s="231"/>
      <c r="B220" s="232"/>
      <c r="C220" s="255" t="s">
        <v>228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131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31"/>
      <c r="B221" s="232"/>
      <c r="C221" s="255" t="s">
        <v>229</v>
      </c>
      <c r="D221" s="234"/>
      <c r="E221" s="235">
        <v>1.48752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131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31"/>
      <c r="B222" s="232"/>
      <c r="C222" s="255" t="s">
        <v>196</v>
      </c>
      <c r="D222" s="234"/>
      <c r="E222" s="235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131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31"/>
      <c r="B223" s="232"/>
      <c r="C223" s="255" t="s">
        <v>285</v>
      </c>
      <c r="D223" s="234"/>
      <c r="E223" s="235">
        <v>0.87631999999999999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131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>
      <c r="A224" s="231"/>
      <c r="B224" s="232"/>
      <c r="C224" s="255" t="s">
        <v>198</v>
      </c>
      <c r="D224" s="234"/>
      <c r="E224" s="235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131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31"/>
      <c r="B225" s="232"/>
      <c r="C225" s="255" t="s">
        <v>286</v>
      </c>
      <c r="D225" s="234"/>
      <c r="E225" s="235">
        <v>1.73516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131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31"/>
      <c r="B226" s="232"/>
      <c r="C226" s="255" t="s">
        <v>230</v>
      </c>
      <c r="D226" s="234"/>
      <c r="E226" s="235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131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>
      <c r="A227" s="231"/>
      <c r="B227" s="232"/>
      <c r="C227" s="255" t="s">
        <v>287</v>
      </c>
      <c r="D227" s="234"/>
      <c r="E227" s="235">
        <v>1.1936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131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31"/>
      <c r="B228" s="232"/>
      <c r="C228" s="255" t="s">
        <v>200</v>
      </c>
      <c r="D228" s="234"/>
      <c r="E228" s="235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131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31"/>
      <c r="B229" s="232"/>
      <c r="C229" s="255" t="s">
        <v>288</v>
      </c>
      <c r="D229" s="234"/>
      <c r="E229" s="235">
        <v>1.31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131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31"/>
      <c r="B230" s="232"/>
      <c r="C230" s="255" t="s">
        <v>202</v>
      </c>
      <c r="D230" s="234"/>
      <c r="E230" s="235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131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>
      <c r="A231" s="231"/>
      <c r="B231" s="232"/>
      <c r="C231" s="255" t="s">
        <v>289</v>
      </c>
      <c r="D231" s="234"/>
      <c r="E231" s="235">
        <v>1.31</v>
      </c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131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31"/>
      <c r="B232" s="232"/>
      <c r="C232" s="255" t="s">
        <v>204</v>
      </c>
      <c r="D232" s="234"/>
      <c r="E232" s="235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131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31"/>
      <c r="B233" s="232"/>
      <c r="C233" s="255" t="s">
        <v>290</v>
      </c>
      <c r="D233" s="234"/>
      <c r="E233" s="235">
        <v>1.43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131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31"/>
      <c r="B234" s="232"/>
      <c r="C234" s="255" t="s">
        <v>206</v>
      </c>
      <c r="D234" s="234"/>
      <c r="E234" s="235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131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31"/>
      <c r="B235" s="232"/>
      <c r="C235" s="255" t="s">
        <v>291</v>
      </c>
      <c r="D235" s="234"/>
      <c r="E235" s="235">
        <v>5.12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131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>
      <c r="A236" s="231"/>
      <c r="B236" s="232"/>
      <c r="C236" s="255" t="s">
        <v>208</v>
      </c>
      <c r="D236" s="234"/>
      <c r="E236" s="235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131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31"/>
      <c r="B237" s="232"/>
      <c r="C237" s="255" t="s">
        <v>292</v>
      </c>
      <c r="D237" s="234"/>
      <c r="E237" s="235">
        <v>1.32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131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31"/>
      <c r="B238" s="232"/>
      <c r="C238" s="255" t="s">
        <v>210</v>
      </c>
      <c r="D238" s="234"/>
      <c r="E238" s="235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131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31"/>
      <c r="B239" s="232"/>
      <c r="C239" s="255" t="s">
        <v>293</v>
      </c>
      <c r="D239" s="234"/>
      <c r="E239" s="235">
        <v>3.6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131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>
      <c r="A240" s="237" t="s">
        <v>122</v>
      </c>
      <c r="B240" s="238" t="s">
        <v>68</v>
      </c>
      <c r="C240" s="253" t="s">
        <v>69</v>
      </c>
      <c r="D240" s="239"/>
      <c r="E240" s="240"/>
      <c r="F240" s="241"/>
      <c r="G240" s="241">
        <f>SUMIF(AG241:AG458,"&lt;&gt;NOR",G241:G458)</f>
        <v>0</v>
      </c>
      <c r="H240" s="241"/>
      <c r="I240" s="241">
        <f>SUM(I241:I458)</f>
        <v>0</v>
      </c>
      <c r="J240" s="241"/>
      <c r="K240" s="241">
        <f>SUM(K241:K458)</f>
        <v>0</v>
      </c>
      <c r="L240" s="241"/>
      <c r="M240" s="241">
        <f>SUM(M241:M458)</f>
        <v>0</v>
      </c>
      <c r="N240" s="241"/>
      <c r="O240" s="241">
        <f>SUM(O241:O458)</f>
        <v>3.13</v>
      </c>
      <c r="P240" s="241"/>
      <c r="Q240" s="241">
        <f>SUM(Q241:Q458)</f>
        <v>0</v>
      </c>
      <c r="R240" s="241"/>
      <c r="S240" s="241"/>
      <c r="T240" s="242"/>
      <c r="U240" s="236"/>
      <c r="V240" s="236">
        <f>SUM(V241:V458)</f>
        <v>809.97</v>
      </c>
      <c r="W240" s="236"/>
      <c r="X240" s="236"/>
      <c r="AG240" t="s">
        <v>123</v>
      </c>
    </row>
    <row r="241" spans="1:60" ht="22.5" outlineLevel="1">
      <c r="A241" s="243">
        <v>11</v>
      </c>
      <c r="B241" s="244" t="s">
        <v>294</v>
      </c>
      <c r="C241" s="254" t="s">
        <v>295</v>
      </c>
      <c r="D241" s="245" t="s">
        <v>296</v>
      </c>
      <c r="E241" s="246">
        <v>107.56</v>
      </c>
      <c r="F241" s="247"/>
      <c r="G241" s="248">
        <f>ROUND(E241*F241,2)</f>
        <v>0</v>
      </c>
      <c r="H241" s="247"/>
      <c r="I241" s="248">
        <f>ROUND(E241*H241,2)</f>
        <v>0</v>
      </c>
      <c r="J241" s="247"/>
      <c r="K241" s="248">
        <f>ROUND(E241*J241,2)</f>
        <v>0</v>
      </c>
      <c r="L241" s="248">
        <v>21</v>
      </c>
      <c r="M241" s="248">
        <f>G241*(1+L241/100)</f>
        <v>0</v>
      </c>
      <c r="N241" s="248">
        <v>6.8100000000000001E-3</v>
      </c>
      <c r="O241" s="248">
        <f>ROUND(E241*N241,2)</f>
        <v>0.73</v>
      </c>
      <c r="P241" s="248">
        <v>0</v>
      </c>
      <c r="Q241" s="248">
        <f>ROUND(E241*P241,2)</f>
        <v>0</v>
      </c>
      <c r="R241" s="248"/>
      <c r="S241" s="248" t="s">
        <v>127</v>
      </c>
      <c r="T241" s="249" t="s">
        <v>127</v>
      </c>
      <c r="U241" s="233">
        <v>0.43</v>
      </c>
      <c r="V241" s="233">
        <f>ROUND(E241*U241,2)</f>
        <v>46.25</v>
      </c>
      <c r="W241" s="233"/>
      <c r="X241" s="233" t="s">
        <v>128</v>
      </c>
      <c r="Y241" s="214"/>
      <c r="Z241" s="214"/>
      <c r="AA241" s="214"/>
      <c r="AB241" s="214"/>
      <c r="AC241" s="214"/>
      <c r="AD241" s="214"/>
      <c r="AE241" s="214"/>
      <c r="AF241" s="214"/>
      <c r="AG241" s="214" t="s">
        <v>129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>
      <c r="A242" s="231"/>
      <c r="B242" s="232"/>
      <c r="C242" s="255" t="s">
        <v>297</v>
      </c>
      <c r="D242" s="234"/>
      <c r="E242" s="235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131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>
      <c r="A243" s="231"/>
      <c r="B243" s="232"/>
      <c r="C243" s="255" t="s">
        <v>298</v>
      </c>
      <c r="D243" s="234"/>
      <c r="E243" s="235">
        <v>107.56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131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2.5" outlineLevel="1">
      <c r="A244" s="243">
        <v>12</v>
      </c>
      <c r="B244" s="244" t="s">
        <v>299</v>
      </c>
      <c r="C244" s="254" t="s">
        <v>300</v>
      </c>
      <c r="D244" s="245" t="s">
        <v>296</v>
      </c>
      <c r="E244" s="246">
        <v>1363.192</v>
      </c>
      <c r="F244" s="247"/>
      <c r="G244" s="248">
        <f>ROUND(E244*F244,2)</f>
        <v>0</v>
      </c>
      <c r="H244" s="247"/>
      <c r="I244" s="248">
        <f>ROUND(E244*H244,2)</f>
        <v>0</v>
      </c>
      <c r="J244" s="247"/>
      <c r="K244" s="248">
        <f>ROUND(E244*J244,2)</f>
        <v>0</v>
      </c>
      <c r="L244" s="248">
        <v>21</v>
      </c>
      <c r="M244" s="248">
        <f>G244*(1+L244/100)</f>
        <v>0</v>
      </c>
      <c r="N244" s="248">
        <v>4.0000000000000003E-5</v>
      </c>
      <c r="O244" s="248">
        <f>ROUND(E244*N244,2)</f>
        <v>0.05</v>
      </c>
      <c r="P244" s="248">
        <v>0</v>
      </c>
      <c r="Q244" s="248">
        <f>ROUND(E244*P244,2)</f>
        <v>0</v>
      </c>
      <c r="R244" s="248"/>
      <c r="S244" s="248" t="s">
        <v>127</v>
      </c>
      <c r="T244" s="249" t="s">
        <v>127</v>
      </c>
      <c r="U244" s="233">
        <v>0.32</v>
      </c>
      <c r="V244" s="233">
        <f>ROUND(E244*U244,2)</f>
        <v>436.22</v>
      </c>
      <c r="W244" s="233"/>
      <c r="X244" s="233" t="s">
        <v>128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301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31"/>
      <c r="B245" s="232"/>
      <c r="C245" s="255" t="s">
        <v>302</v>
      </c>
      <c r="D245" s="234"/>
      <c r="E245" s="235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131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>
      <c r="A246" s="231"/>
      <c r="B246" s="232"/>
      <c r="C246" s="255" t="s">
        <v>303</v>
      </c>
      <c r="D246" s="234"/>
      <c r="E246" s="235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131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>
      <c r="A247" s="231"/>
      <c r="B247" s="232"/>
      <c r="C247" s="255" t="s">
        <v>304</v>
      </c>
      <c r="D247" s="234"/>
      <c r="E247" s="235">
        <v>11.2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131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>
      <c r="A248" s="231"/>
      <c r="B248" s="232"/>
      <c r="C248" s="255" t="s">
        <v>305</v>
      </c>
      <c r="D248" s="234"/>
      <c r="E248" s="235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131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>
      <c r="A249" s="231"/>
      <c r="B249" s="232"/>
      <c r="C249" s="255" t="s">
        <v>306</v>
      </c>
      <c r="D249" s="234"/>
      <c r="E249" s="235">
        <v>11.4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131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>
      <c r="A250" s="231"/>
      <c r="B250" s="232"/>
      <c r="C250" s="255" t="s">
        <v>307</v>
      </c>
      <c r="D250" s="234"/>
      <c r="E250" s="235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131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>
      <c r="A251" s="231"/>
      <c r="B251" s="232"/>
      <c r="C251" s="255" t="s">
        <v>308</v>
      </c>
      <c r="D251" s="234"/>
      <c r="E251" s="235">
        <v>15.12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131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>
      <c r="A252" s="231"/>
      <c r="B252" s="232"/>
      <c r="C252" s="255" t="s">
        <v>309</v>
      </c>
      <c r="D252" s="234"/>
      <c r="E252" s="235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131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31"/>
      <c r="B253" s="232"/>
      <c r="C253" s="255" t="s">
        <v>310</v>
      </c>
      <c r="D253" s="234"/>
      <c r="E253" s="235">
        <v>11.6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131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>
      <c r="A254" s="231"/>
      <c r="B254" s="232"/>
      <c r="C254" s="255" t="s">
        <v>311</v>
      </c>
      <c r="D254" s="234"/>
      <c r="E254" s="235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131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>
      <c r="A255" s="231"/>
      <c r="B255" s="232"/>
      <c r="C255" s="255" t="s">
        <v>312</v>
      </c>
      <c r="D255" s="234"/>
      <c r="E255" s="235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131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>
      <c r="A256" s="231"/>
      <c r="B256" s="232"/>
      <c r="C256" s="255" t="s">
        <v>313</v>
      </c>
      <c r="D256" s="234"/>
      <c r="E256" s="235">
        <v>1313.8720000000001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131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>
      <c r="A257" s="243">
        <v>13</v>
      </c>
      <c r="B257" s="244" t="s">
        <v>314</v>
      </c>
      <c r="C257" s="254" t="s">
        <v>315</v>
      </c>
      <c r="D257" s="245" t="s">
        <v>296</v>
      </c>
      <c r="E257" s="246">
        <v>656.93600000000004</v>
      </c>
      <c r="F257" s="247"/>
      <c r="G257" s="248">
        <f>ROUND(E257*F257,2)</f>
        <v>0</v>
      </c>
      <c r="H257" s="247"/>
      <c r="I257" s="248">
        <f>ROUND(E257*H257,2)</f>
        <v>0</v>
      </c>
      <c r="J257" s="247"/>
      <c r="K257" s="248">
        <f>ROUND(E257*J257,2)</f>
        <v>0</v>
      </c>
      <c r="L257" s="248">
        <v>21</v>
      </c>
      <c r="M257" s="248">
        <f>G257*(1+L257/100)</f>
        <v>0</v>
      </c>
      <c r="N257" s="248">
        <v>2.0000000000000002E-5</v>
      </c>
      <c r="O257" s="248">
        <f>ROUND(E257*N257,2)</f>
        <v>0.01</v>
      </c>
      <c r="P257" s="248">
        <v>0</v>
      </c>
      <c r="Q257" s="248">
        <f>ROUND(E257*P257,2)</f>
        <v>0</v>
      </c>
      <c r="R257" s="248"/>
      <c r="S257" s="248" t="s">
        <v>127</v>
      </c>
      <c r="T257" s="249" t="s">
        <v>127</v>
      </c>
      <c r="U257" s="233">
        <v>0.47</v>
      </c>
      <c r="V257" s="233">
        <f>ROUND(E257*U257,2)</f>
        <v>308.76</v>
      </c>
      <c r="W257" s="233"/>
      <c r="X257" s="233" t="s">
        <v>128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301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>
      <c r="A258" s="231"/>
      <c r="B258" s="232"/>
      <c r="C258" s="256" t="s">
        <v>316</v>
      </c>
      <c r="D258" s="250"/>
      <c r="E258" s="250"/>
      <c r="F258" s="250"/>
      <c r="G258" s="250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142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>
      <c r="A259" s="231"/>
      <c r="B259" s="232"/>
      <c r="C259" s="255" t="s">
        <v>317</v>
      </c>
      <c r="D259" s="234"/>
      <c r="E259" s="235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131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>
      <c r="A260" s="231"/>
      <c r="B260" s="232"/>
      <c r="C260" s="255" t="s">
        <v>145</v>
      </c>
      <c r="D260" s="234"/>
      <c r="E260" s="235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131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>
      <c r="A261" s="231"/>
      <c r="B261" s="232"/>
      <c r="C261" s="255" t="s">
        <v>146</v>
      </c>
      <c r="D261" s="234"/>
      <c r="E261" s="235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131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31"/>
      <c r="B262" s="232"/>
      <c r="C262" s="255" t="s">
        <v>318</v>
      </c>
      <c r="D262" s="234"/>
      <c r="E262" s="235">
        <v>2.6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131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>
      <c r="A263" s="231"/>
      <c r="B263" s="232"/>
      <c r="C263" s="255" t="s">
        <v>148</v>
      </c>
      <c r="D263" s="234"/>
      <c r="E263" s="235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131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>
      <c r="A264" s="231"/>
      <c r="B264" s="232"/>
      <c r="C264" s="255" t="s">
        <v>319</v>
      </c>
      <c r="D264" s="234"/>
      <c r="E264" s="235">
        <v>2.34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131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>
      <c r="A265" s="231"/>
      <c r="B265" s="232"/>
      <c r="C265" s="255" t="s">
        <v>264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131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>
      <c r="A266" s="231"/>
      <c r="B266" s="232"/>
      <c r="C266" s="255" t="s">
        <v>320</v>
      </c>
      <c r="D266" s="234"/>
      <c r="E266" s="235">
        <v>5.9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131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>
      <c r="A267" s="231"/>
      <c r="B267" s="232"/>
      <c r="C267" s="255" t="s">
        <v>153</v>
      </c>
      <c r="D267" s="234"/>
      <c r="E267" s="235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131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31"/>
      <c r="B268" s="232"/>
      <c r="C268" s="255" t="s">
        <v>321</v>
      </c>
      <c r="D268" s="234"/>
      <c r="E268" s="235">
        <v>4.4000000000000004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131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>
      <c r="A269" s="231"/>
      <c r="B269" s="232"/>
      <c r="C269" s="255" t="s">
        <v>155</v>
      </c>
      <c r="D269" s="234"/>
      <c r="E269" s="235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131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>
      <c r="A270" s="231"/>
      <c r="B270" s="232"/>
      <c r="C270" s="255" t="s">
        <v>320</v>
      </c>
      <c r="D270" s="234"/>
      <c r="E270" s="235">
        <v>5.9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131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>
      <c r="A271" s="231"/>
      <c r="B271" s="232"/>
      <c r="C271" s="255" t="s">
        <v>157</v>
      </c>
      <c r="D271" s="234"/>
      <c r="E271" s="235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131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31"/>
      <c r="B272" s="232"/>
      <c r="C272" s="255" t="s">
        <v>322</v>
      </c>
      <c r="D272" s="234"/>
      <c r="E272" s="235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131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>
      <c r="A273" s="231"/>
      <c r="B273" s="232"/>
      <c r="C273" s="255" t="s">
        <v>158</v>
      </c>
      <c r="D273" s="234"/>
      <c r="E273" s="235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131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>
      <c r="A274" s="231"/>
      <c r="B274" s="232"/>
      <c r="C274" s="255" t="s">
        <v>159</v>
      </c>
      <c r="D274" s="234"/>
      <c r="E274" s="235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131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>
      <c r="A275" s="231"/>
      <c r="B275" s="232"/>
      <c r="C275" s="255" t="s">
        <v>323</v>
      </c>
      <c r="D275" s="234"/>
      <c r="E275" s="235">
        <v>18.8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131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>
      <c r="A276" s="231"/>
      <c r="B276" s="232"/>
      <c r="C276" s="255" t="s">
        <v>161</v>
      </c>
      <c r="D276" s="234"/>
      <c r="E276" s="235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131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>
      <c r="A277" s="231"/>
      <c r="B277" s="232"/>
      <c r="C277" s="255" t="s">
        <v>324</v>
      </c>
      <c r="D277" s="234"/>
      <c r="E277" s="235">
        <v>6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131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>
      <c r="A278" s="231"/>
      <c r="B278" s="232"/>
      <c r="C278" s="255" t="s">
        <v>163</v>
      </c>
      <c r="D278" s="234"/>
      <c r="E278" s="235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131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>
      <c r="A279" s="231"/>
      <c r="B279" s="232"/>
      <c r="C279" s="255" t="s">
        <v>325</v>
      </c>
      <c r="D279" s="234"/>
      <c r="E279" s="235">
        <v>4.7</v>
      </c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131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>
      <c r="A280" s="231"/>
      <c r="B280" s="232"/>
      <c r="C280" s="255" t="s">
        <v>165</v>
      </c>
      <c r="D280" s="234"/>
      <c r="E280" s="235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131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>
      <c r="A281" s="231"/>
      <c r="B281" s="232"/>
      <c r="C281" s="255" t="s">
        <v>325</v>
      </c>
      <c r="D281" s="234"/>
      <c r="E281" s="235">
        <v>4.7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131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>
      <c r="A282" s="231"/>
      <c r="B282" s="232"/>
      <c r="C282" s="255" t="s">
        <v>234</v>
      </c>
      <c r="D282" s="234"/>
      <c r="E282" s="235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131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>
      <c r="A283" s="231"/>
      <c r="B283" s="232"/>
      <c r="C283" s="255" t="s">
        <v>326</v>
      </c>
      <c r="D283" s="234"/>
      <c r="E283" s="235">
        <v>8.4260000000000002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131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>
      <c r="A284" s="231"/>
      <c r="B284" s="232"/>
      <c r="C284" s="255" t="s">
        <v>236</v>
      </c>
      <c r="D284" s="234"/>
      <c r="E284" s="235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131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>
      <c r="A285" s="231"/>
      <c r="B285" s="232"/>
      <c r="C285" s="255" t="s">
        <v>327</v>
      </c>
      <c r="D285" s="234"/>
      <c r="E285" s="235">
        <v>26.178000000000001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131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>
      <c r="A286" s="231"/>
      <c r="B286" s="232"/>
      <c r="C286" s="255" t="s">
        <v>166</v>
      </c>
      <c r="D286" s="234"/>
      <c r="E286" s="235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131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>
      <c r="A287" s="231"/>
      <c r="B287" s="232"/>
      <c r="C287" s="255" t="s">
        <v>328</v>
      </c>
      <c r="D287" s="234"/>
      <c r="E287" s="235">
        <v>7.0839999999999996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131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>
      <c r="A288" s="231"/>
      <c r="B288" s="232"/>
      <c r="C288" s="255" t="s">
        <v>168</v>
      </c>
      <c r="D288" s="234"/>
      <c r="E288" s="235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131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>
      <c r="A289" s="231"/>
      <c r="B289" s="232"/>
      <c r="C289" s="255" t="s">
        <v>329</v>
      </c>
      <c r="D289" s="234"/>
      <c r="E289" s="235">
        <v>2.198</v>
      </c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131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>
      <c r="A290" s="231"/>
      <c r="B290" s="232"/>
      <c r="C290" s="255" t="s">
        <v>170</v>
      </c>
      <c r="D290" s="234"/>
      <c r="E290" s="235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131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>
      <c r="A291" s="231"/>
      <c r="B291" s="232"/>
      <c r="C291" s="255" t="s">
        <v>330</v>
      </c>
      <c r="D291" s="234"/>
      <c r="E291" s="235">
        <v>25.277999999999999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131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>
      <c r="A292" s="231"/>
      <c r="B292" s="232"/>
      <c r="C292" s="255" t="s">
        <v>172</v>
      </c>
      <c r="D292" s="234"/>
      <c r="E292" s="235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131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>
      <c r="A293" s="231"/>
      <c r="B293" s="232"/>
      <c r="C293" s="255" t="s">
        <v>331</v>
      </c>
      <c r="D293" s="234"/>
      <c r="E293" s="235">
        <v>63.936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131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>
      <c r="A294" s="231"/>
      <c r="B294" s="232"/>
      <c r="C294" s="255" t="s">
        <v>332</v>
      </c>
      <c r="D294" s="234"/>
      <c r="E294" s="235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131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>
      <c r="A295" s="231"/>
      <c r="B295" s="232"/>
      <c r="C295" s="255" t="s">
        <v>333</v>
      </c>
      <c r="D295" s="234"/>
      <c r="E295" s="235">
        <v>13.817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131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>
      <c r="A296" s="231"/>
      <c r="B296" s="232"/>
      <c r="C296" s="255" t="s">
        <v>334</v>
      </c>
      <c r="D296" s="234"/>
      <c r="E296" s="235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131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>
      <c r="A297" s="231"/>
      <c r="B297" s="232"/>
      <c r="C297" s="255" t="s">
        <v>335</v>
      </c>
      <c r="D297" s="234"/>
      <c r="E297" s="235">
        <v>11.8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131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>
      <c r="A298" s="231"/>
      <c r="B298" s="232"/>
      <c r="C298" s="255" t="s">
        <v>157</v>
      </c>
      <c r="D298" s="234"/>
      <c r="E298" s="235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131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>
      <c r="A299" s="231"/>
      <c r="B299" s="232"/>
      <c r="C299" s="255" t="s">
        <v>174</v>
      </c>
      <c r="D299" s="234"/>
      <c r="E299" s="235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131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>
      <c r="A300" s="231"/>
      <c r="B300" s="232"/>
      <c r="C300" s="255" t="s">
        <v>336</v>
      </c>
      <c r="D300" s="234"/>
      <c r="E300" s="235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131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>
      <c r="A301" s="231"/>
      <c r="B301" s="232"/>
      <c r="C301" s="255" t="s">
        <v>337</v>
      </c>
      <c r="D301" s="234"/>
      <c r="E301" s="235">
        <v>48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131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>
      <c r="A302" s="231"/>
      <c r="B302" s="232"/>
      <c r="C302" s="255" t="s">
        <v>177</v>
      </c>
      <c r="D302" s="234"/>
      <c r="E302" s="235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131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>
      <c r="A303" s="231"/>
      <c r="B303" s="232"/>
      <c r="C303" s="255" t="s">
        <v>338</v>
      </c>
      <c r="D303" s="234"/>
      <c r="E303" s="235">
        <v>4.8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131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>
      <c r="A304" s="231"/>
      <c r="B304" s="232"/>
      <c r="C304" s="255" t="s">
        <v>179</v>
      </c>
      <c r="D304" s="234"/>
      <c r="E304" s="235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131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>
      <c r="A305" s="231"/>
      <c r="B305" s="232"/>
      <c r="C305" s="255" t="s">
        <v>339</v>
      </c>
      <c r="D305" s="234"/>
      <c r="E305" s="235">
        <v>3.9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131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>
      <c r="A306" s="231"/>
      <c r="B306" s="232"/>
      <c r="C306" s="255" t="s">
        <v>181</v>
      </c>
      <c r="D306" s="234"/>
      <c r="E306" s="235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131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>
      <c r="A307" s="231"/>
      <c r="B307" s="232"/>
      <c r="C307" s="255" t="s">
        <v>340</v>
      </c>
      <c r="D307" s="234"/>
      <c r="E307" s="235">
        <v>2.4</v>
      </c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131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>
      <c r="A308" s="231"/>
      <c r="B308" s="232"/>
      <c r="C308" s="255" t="s">
        <v>183</v>
      </c>
      <c r="D308" s="234"/>
      <c r="E308" s="235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131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>
      <c r="A309" s="231"/>
      <c r="B309" s="232"/>
      <c r="C309" s="255" t="s">
        <v>341</v>
      </c>
      <c r="D309" s="234"/>
      <c r="E309" s="235">
        <v>21.6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131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>
      <c r="A310" s="231"/>
      <c r="B310" s="232"/>
      <c r="C310" s="255" t="s">
        <v>185</v>
      </c>
      <c r="D310" s="234"/>
      <c r="E310" s="235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131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>
      <c r="A311" s="231"/>
      <c r="B311" s="232"/>
      <c r="C311" s="255" t="s">
        <v>342</v>
      </c>
      <c r="D311" s="234"/>
      <c r="E311" s="235">
        <v>5.9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131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>
      <c r="A312" s="231"/>
      <c r="B312" s="232"/>
      <c r="C312" s="255" t="s">
        <v>187</v>
      </c>
      <c r="D312" s="234"/>
      <c r="E312" s="235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131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>
      <c r="A313" s="231"/>
      <c r="B313" s="232"/>
      <c r="C313" s="255" t="s">
        <v>343</v>
      </c>
      <c r="D313" s="234"/>
      <c r="E313" s="235">
        <v>9.9</v>
      </c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131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>
      <c r="A314" s="231"/>
      <c r="B314" s="232"/>
      <c r="C314" s="255" t="s">
        <v>220</v>
      </c>
      <c r="D314" s="234"/>
      <c r="E314" s="235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131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>
      <c r="A315" s="231"/>
      <c r="B315" s="232"/>
      <c r="C315" s="255" t="s">
        <v>344</v>
      </c>
      <c r="D315" s="234"/>
      <c r="E315" s="235">
        <v>14.6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131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>
      <c r="A316" s="231"/>
      <c r="B316" s="232"/>
      <c r="C316" s="255" t="s">
        <v>238</v>
      </c>
      <c r="D316" s="234"/>
      <c r="E316" s="235"/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131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>
      <c r="A317" s="231"/>
      <c r="B317" s="232"/>
      <c r="C317" s="255" t="s">
        <v>345</v>
      </c>
      <c r="D317" s="234"/>
      <c r="E317" s="235">
        <v>51.468000000000004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131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>
      <c r="A318" s="231"/>
      <c r="B318" s="232"/>
      <c r="C318" s="255" t="s">
        <v>240</v>
      </c>
      <c r="D318" s="234"/>
      <c r="E318" s="235"/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131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>
      <c r="A319" s="231"/>
      <c r="B319" s="232"/>
      <c r="C319" s="255" t="s">
        <v>346</v>
      </c>
      <c r="D319" s="234"/>
      <c r="E319" s="235">
        <v>8.8670000000000009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131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>
      <c r="A320" s="231"/>
      <c r="B320" s="232"/>
      <c r="C320" s="255" t="s">
        <v>222</v>
      </c>
      <c r="D320" s="234"/>
      <c r="E320" s="235"/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131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>
      <c r="A321" s="231"/>
      <c r="B321" s="232"/>
      <c r="C321" s="255" t="s">
        <v>347</v>
      </c>
      <c r="D321" s="234"/>
      <c r="E321" s="235">
        <v>24.84</v>
      </c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131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>
      <c r="A322" s="231"/>
      <c r="B322" s="232"/>
      <c r="C322" s="255" t="s">
        <v>224</v>
      </c>
      <c r="D322" s="234"/>
      <c r="E322" s="235"/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131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>
      <c r="A323" s="231"/>
      <c r="B323" s="232"/>
      <c r="C323" s="255" t="s">
        <v>348</v>
      </c>
      <c r="D323" s="234"/>
      <c r="E323" s="235">
        <v>17.22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131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>
      <c r="A324" s="231"/>
      <c r="B324" s="232"/>
      <c r="C324" s="255" t="s">
        <v>226</v>
      </c>
      <c r="D324" s="234"/>
      <c r="E324" s="235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131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>
      <c r="A325" s="231"/>
      <c r="B325" s="232"/>
      <c r="C325" s="255" t="s">
        <v>349</v>
      </c>
      <c r="D325" s="234"/>
      <c r="E325" s="235">
        <v>37.200000000000003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131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>
      <c r="A326" s="231"/>
      <c r="B326" s="232"/>
      <c r="C326" s="255" t="s">
        <v>189</v>
      </c>
      <c r="D326" s="234"/>
      <c r="E326" s="235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131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>
      <c r="A327" s="231"/>
      <c r="B327" s="232"/>
      <c r="C327" s="255" t="s">
        <v>350</v>
      </c>
      <c r="D327" s="234"/>
      <c r="E327" s="235">
        <v>14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131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>
      <c r="A328" s="231"/>
      <c r="B328" s="232"/>
      <c r="C328" s="255" t="s">
        <v>191</v>
      </c>
      <c r="D328" s="234"/>
      <c r="E328" s="235"/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131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>
      <c r="A329" s="231"/>
      <c r="B329" s="232"/>
      <c r="C329" s="255" t="s">
        <v>351</v>
      </c>
      <c r="D329" s="234"/>
      <c r="E329" s="235">
        <v>38.561999999999998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131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>
      <c r="A330" s="231"/>
      <c r="B330" s="232"/>
      <c r="C330" s="255" t="s">
        <v>193</v>
      </c>
      <c r="D330" s="234"/>
      <c r="E330" s="235"/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131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>
      <c r="A331" s="231"/>
      <c r="B331" s="232"/>
      <c r="C331" s="255" t="s">
        <v>352</v>
      </c>
      <c r="D331" s="234"/>
      <c r="E331" s="235">
        <v>5.4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131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>
      <c r="A332" s="231"/>
      <c r="B332" s="232"/>
      <c r="C332" s="255" t="s">
        <v>195</v>
      </c>
      <c r="D332" s="234"/>
      <c r="E332" s="235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131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>
      <c r="A333" s="231"/>
      <c r="B333" s="232"/>
      <c r="C333" s="255" t="s">
        <v>228</v>
      </c>
      <c r="D333" s="234"/>
      <c r="E333" s="235"/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131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>
      <c r="A334" s="231"/>
      <c r="B334" s="232"/>
      <c r="C334" s="255" t="s">
        <v>353</v>
      </c>
      <c r="D334" s="234"/>
      <c r="E334" s="235">
        <v>9.1376000000000008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131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>
      <c r="A335" s="231"/>
      <c r="B335" s="232"/>
      <c r="C335" s="255" t="s">
        <v>196</v>
      </c>
      <c r="D335" s="234"/>
      <c r="E335" s="235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131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>
      <c r="A336" s="231"/>
      <c r="B336" s="232"/>
      <c r="C336" s="255" t="s">
        <v>354</v>
      </c>
      <c r="D336" s="234"/>
      <c r="E336" s="235">
        <v>12.784800000000001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131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>
      <c r="A337" s="231"/>
      <c r="B337" s="232"/>
      <c r="C337" s="255" t="s">
        <v>198</v>
      </c>
      <c r="D337" s="234"/>
      <c r="E337" s="235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131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>
      <c r="A338" s="231"/>
      <c r="B338" s="232"/>
      <c r="C338" s="255" t="s">
        <v>355</v>
      </c>
      <c r="D338" s="234"/>
      <c r="E338" s="235">
        <v>23.2316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131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>
      <c r="A339" s="231"/>
      <c r="B339" s="232"/>
      <c r="C339" s="255" t="s">
        <v>230</v>
      </c>
      <c r="D339" s="234"/>
      <c r="E339" s="235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131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>
      <c r="A340" s="231"/>
      <c r="B340" s="232"/>
      <c r="C340" s="255" t="s">
        <v>356</v>
      </c>
      <c r="D340" s="234"/>
      <c r="E340" s="235">
        <v>11.568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131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>
      <c r="A341" s="231"/>
      <c r="B341" s="232"/>
      <c r="C341" s="255" t="s">
        <v>200</v>
      </c>
      <c r="D341" s="234"/>
      <c r="E341" s="235"/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131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>
      <c r="A342" s="231"/>
      <c r="B342" s="232"/>
      <c r="C342" s="255" t="s">
        <v>357</v>
      </c>
      <c r="D342" s="234"/>
      <c r="E342" s="235">
        <v>7.85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131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>
      <c r="A343" s="231"/>
      <c r="B343" s="232"/>
      <c r="C343" s="255" t="s">
        <v>202</v>
      </c>
      <c r="D343" s="234"/>
      <c r="E343" s="235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131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>
      <c r="A344" s="231"/>
      <c r="B344" s="232"/>
      <c r="C344" s="255" t="s">
        <v>357</v>
      </c>
      <c r="D344" s="234"/>
      <c r="E344" s="235">
        <v>7.85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131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>
      <c r="A345" s="231"/>
      <c r="B345" s="232"/>
      <c r="C345" s="255" t="s">
        <v>204</v>
      </c>
      <c r="D345" s="234"/>
      <c r="E345" s="235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131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>
      <c r="A346" s="231"/>
      <c r="B346" s="232"/>
      <c r="C346" s="255" t="s">
        <v>358</v>
      </c>
      <c r="D346" s="234"/>
      <c r="E346" s="235">
        <v>8.4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131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>
      <c r="A347" s="231"/>
      <c r="B347" s="232"/>
      <c r="C347" s="255" t="s">
        <v>206</v>
      </c>
      <c r="D347" s="234"/>
      <c r="E347" s="235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131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>
      <c r="A348" s="231"/>
      <c r="B348" s="232"/>
      <c r="C348" s="255" t="s">
        <v>359</v>
      </c>
      <c r="D348" s="234"/>
      <c r="E348" s="235">
        <v>28.8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131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>
      <c r="A349" s="231"/>
      <c r="B349" s="232"/>
      <c r="C349" s="255" t="s">
        <v>360</v>
      </c>
      <c r="D349" s="234"/>
      <c r="E349" s="235"/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131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>
      <c r="A350" s="231"/>
      <c r="B350" s="232"/>
      <c r="C350" s="255" t="s">
        <v>361</v>
      </c>
      <c r="D350" s="234"/>
      <c r="E350" s="235">
        <v>6.6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131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>
      <c r="A351" s="231"/>
      <c r="B351" s="232"/>
      <c r="C351" s="255" t="s">
        <v>362</v>
      </c>
      <c r="D351" s="234"/>
      <c r="E351" s="235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131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>
      <c r="A352" s="231"/>
      <c r="B352" s="232"/>
      <c r="C352" s="255" t="s">
        <v>363</v>
      </c>
      <c r="D352" s="234"/>
      <c r="E352" s="235">
        <v>18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131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ht="22.5" outlineLevel="1">
      <c r="A353" s="243">
        <v>14</v>
      </c>
      <c r="B353" s="244" t="s">
        <v>364</v>
      </c>
      <c r="C353" s="254" t="s">
        <v>365</v>
      </c>
      <c r="D353" s="245" t="s">
        <v>366</v>
      </c>
      <c r="E353" s="246">
        <v>1</v>
      </c>
      <c r="F353" s="247"/>
      <c r="G353" s="248">
        <f>ROUND(E353*F353,2)</f>
        <v>0</v>
      </c>
      <c r="H353" s="247"/>
      <c r="I353" s="248">
        <f>ROUND(E353*H353,2)</f>
        <v>0</v>
      </c>
      <c r="J353" s="247"/>
      <c r="K353" s="248">
        <f>ROUND(E353*J353,2)</f>
        <v>0</v>
      </c>
      <c r="L353" s="248">
        <v>21</v>
      </c>
      <c r="M353" s="248">
        <f>G353*(1+L353/100)</f>
        <v>0</v>
      </c>
      <c r="N353" s="248">
        <v>0.01</v>
      </c>
      <c r="O353" s="248">
        <f>ROUND(E353*N353,2)</f>
        <v>0.01</v>
      </c>
      <c r="P353" s="248">
        <v>0</v>
      </c>
      <c r="Q353" s="248">
        <f>ROUND(E353*P353,2)</f>
        <v>0</v>
      </c>
      <c r="R353" s="248"/>
      <c r="S353" s="248" t="s">
        <v>248</v>
      </c>
      <c r="T353" s="249" t="s">
        <v>249</v>
      </c>
      <c r="U353" s="233">
        <v>0</v>
      </c>
      <c r="V353" s="233">
        <f>ROUND(E353*U353,2)</f>
        <v>0</v>
      </c>
      <c r="W353" s="233"/>
      <c r="X353" s="233" t="s">
        <v>128</v>
      </c>
      <c r="Y353" s="214"/>
      <c r="Z353" s="214"/>
      <c r="AA353" s="214"/>
      <c r="AB353" s="214"/>
      <c r="AC353" s="214"/>
      <c r="AD353" s="214"/>
      <c r="AE353" s="214"/>
      <c r="AF353" s="214"/>
      <c r="AG353" s="214" t="s">
        <v>129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>
      <c r="A354" s="231"/>
      <c r="B354" s="232"/>
      <c r="C354" s="255" t="s">
        <v>43</v>
      </c>
      <c r="D354" s="234"/>
      <c r="E354" s="235">
        <v>1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131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ht="22.5" outlineLevel="1">
      <c r="A355" s="243">
        <v>15</v>
      </c>
      <c r="B355" s="244" t="s">
        <v>367</v>
      </c>
      <c r="C355" s="254" t="s">
        <v>368</v>
      </c>
      <c r="D355" s="245" t="s">
        <v>366</v>
      </c>
      <c r="E355" s="246">
        <v>1</v>
      </c>
      <c r="F355" s="247"/>
      <c r="G355" s="248">
        <f>ROUND(E355*F355,2)</f>
        <v>0</v>
      </c>
      <c r="H355" s="247"/>
      <c r="I355" s="248">
        <f>ROUND(E355*H355,2)</f>
        <v>0</v>
      </c>
      <c r="J355" s="247"/>
      <c r="K355" s="248">
        <f>ROUND(E355*J355,2)</f>
        <v>0</v>
      </c>
      <c r="L355" s="248">
        <v>21</v>
      </c>
      <c r="M355" s="248">
        <f>G355*(1+L355/100)</f>
        <v>0</v>
      </c>
      <c r="N355" s="248">
        <v>0.01</v>
      </c>
      <c r="O355" s="248">
        <f>ROUND(E355*N355,2)</f>
        <v>0.01</v>
      </c>
      <c r="P355" s="248">
        <v>0</v>
      </c>
      <c r="Q355" s="248">
        <f>ROUND(E355*P355,2)</f>
        <v>0</v>
      </c>
      <c r="R355" s="248"/>
      <c r="S355" s="248" t="s">
        <v>248</v>
      </c>
      <c r="T355" s="249" t="s">
        <v>249</v>
      </c>
      <c r="U355" s="233">
        <v>0</v>
      </c>
      <c r="V355" s="233">
        <f>ROUND(E355*U355,2)</f>
        <v>0</v>
      </c>
      <c r="W355" s="233"/>
      <c r="X355" s="233" t="s">
        <v>128</v>
      </c>
      <c r="Y355" s="214"/>
      <c r="Z355" s="214"/>
      <c r="AA355" s="214"/>
      <c r="AB355" s="214"/>
      <c r="AC355" s="214"/>
      <c r="AD355" s="214"/>
      <c r="AE355" s="214"/>
      <c r="AF355" s="214"/>
      <c r="AG355" s="214" t="s">
        <v>129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>
      <c r="A356" s="231"/>
      <c r="B356" s="232"/>
      <c r="C356" s="255" t="s">
        <v>43</v>
      </c>
      <c r="D356" s="234"/>
      <c r="E356" s="235">
        <v>1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131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ht="22.5" outlineLevel="1">
      <c r="A357" s="243">
        <v>16</v>
      </c>
      <c r="B357" s="244" t="s">
        <v>369</v>
      </c>
      <c r="C357" s="254" t="s">
        <v>370</v>
      </c>
      <c r="D357" s="245" t="s">
        <v>366</v>
      </c>
      <c r="E357" s="246">
        <v>1</v>
      </c>
      <c r="F357" s="247"/>
      <c r="G357" s="248">
        <f>ROUND(E357*F357,2)</f>
        <v>0</v>
      </c>
      <c r="H357" s="247"/>
      <c r="I357" s="248">
        <f>ROUND(E357*H357,2)</f>
        <v>0</v>
      </c>
      <c r="J357" s="247"/>
      <c r="K357" s="248">
        <f>ROUND(E357*J357,2)</f>
        <v>0</v>
      </c>
      <c r="L357" s="248">
        <v>21</v>
      </c>
      <c r="M357" s="248">
        <f>G357*(1+L357/100)</f>
        <v>0</v>
      </c>
      <c r="N357" s="248">
        <v>0.01</v>
      </c>
      <c r="O357" s="248">
        <f>ROUND(E357*N357,2)</f>
        <v>0.01</v>
      </c>
      <c r="P357" s="248">
        <v>0</v>
      </c>
      <c r="Q357" s="248">
        <f>ROUND(E357*P357,2)</f>
        <v>0</v>
      </c>
      <c r="R357" s="248"/>
      <c r="S357" s="248" t="s">
        <v>248</v>
      </c>
      <c r="T357" s="249" t="s">
        <v>249</v>
      </c>
      <c r="U357" s="233">
        <v>0</v>
      </c>
      <c r="V357" s="233">
        <f>ROUND(E357*U357,2)</f>
        <v>0</v>
      </c>
      <c r="W357" s="233"/>
      <c r="X357" s="233" t="s">
        <v>128</v>
      </c>
      <c r="Y357" s="214"/>
      <c r="Z357" s="214"/>
      <c r="AA357" s="214"/>
      <c r="AB357" s="214"/>
      <c r="AC357" s="214"/>
      <c r="AD357" s="214"/>
      <c r="AE357" s="214"/>
      <c r="AF357" s="214"/>
      <c r="AG357" s="214" t="s">
        <v>129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>
      <c r="A358" s="231"/>
      <c r="B358" s="232"/>
      <c r="C358" s="255" t="s">
        <v>43</v>
      </c>
      <c r="D358" s="234"/>
      <c r="E358" s="235">
        <v>1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131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1">
      <c r="A359" s="243">
        <v>17</v>
      </c>
      <c r="B359" s="244" t="s">
        <v>371</v>
      </c>
      <c r="C359" s="254" t="s">
        <v>372</v>
      </c>
      <c r="D359" s="245" t="s">
        <v>366</v>
      </c>
      <c r="E359" s="246">
        <v>1</v>
      </c>
      <c r="F359" s="247"/>
      <c r="G359" s="248">
        <f>ROUND(E359*F359,2)</f>
        <v>0</v>
      </c>
      <c r="H359" s="247"/>
      <c r="I359" s="248">
        <f>ROUND(E359*H359,2)</f>
        <v>0</v>
      </c>
      <c r="J359" s="247"/>
      <c r="K359" s="248">
        <f>ROUND(E359*J359,2)</f>
        <v>0</v>
      </c>
      <c r="L359" s="248">
        <v>21</v>
      </c>
      <c r="M359" s="248">
        <f>G359*(1+L359/100)</f>
        <v>0</v>
      </c>
      <c r="N359" s="248">
        <v>0.01</v>
      </c>
      <c r="O359" s="248">
        <f>ROUND(E359*N359,2)</f>
        <v>0.01</v>
      </c>
      <c r="P359" s="248">
        <v>0</v>
      </c>
      <c r="Q359" s="248">
        <f>ROUND(E359*P359,2)</f>
        <v>0</v>
      </c>
      <c r="R359" s="248"/>
      <c r="S359" s="248" t="s">
        <v>248</v>
      </c>
      <c r="T359" s="249" t="s">
        <v>249</v>
      </c>
      <c r="U359" s="233">
        <v>0</v>
      </c>
      <c r="V359" s="233">
        <f>ROUND(E359*U359,2)</f>
        <v>0</v>
      </c>
      <c r="W359" s="233"/>
      <c r="X359" s="233" t="s">
        <v>128</v>
      </c>
      <c r="Y359" s="214"/>
      <c r="Z359" s="214"/>
      <c r="AA359" s="214"/>
      <c r="AB359" s="214"/>
      <c r="AC359" s="214"/>
      <c r="AD359" s="214"/>
      <c r="AE359" s="214"/>
      <c r="AF359" s="214"/>
      <c r="AG359" s="214" t="s">
        <v>129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>
      <c r="A360" s="231"/>
      <c r="B360" s="232"/>
      <c r="C360" s="255" t="s">
        <v>43</v>
      </c>
      <c r="D360" s="234"/>
      <c r="E360" s="235">
        <v>1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131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ht="22.5" outlineLevel="1">
      <c r="A361" s="243">
        <v>18</v>
      </c>
      <c r="B361" s="244" t="s">
        <v>373</v>
      </c>
      <c r="C361" s="254" t="s">
        <v>374</v>
      </c>
      <c r="D361" s="245" t="s">
        <v>366</v>
      </c>
      <c r="E361" s="246">
        <v>2</v>
      </c>
      <c r="F361" s="247"/>
      <c r="G361" s="248">
        <f>ROUND(E361*F361,2)</f>
        <v>0</v>
      </c>
      <c r="H361" s="247"/>
      <c r="I361" s="248">
        <f>ROUND(E361*H361,2)</f>
        <v>0</v>
      </c>
      <c r="J361" s="247"/>
      <c r="K361" s="248">
        <f>ROUND(E361*J361,2)</f>
        <v>0</v>
      </c>
      <c r="L361" s="248">
        <v>21</v>
      </c>
      <c r="M361" s="248">
        <f>G361*(1+L361/100)</f>
        <v>0</v>
      </c>
      <c r="N361" s="248">
        <v>5.0000000000000001E-3</v>
      </c>
      <c r="O361" s="248">
        <f>ROUND(E361*N361,2)</f>
        <v>0.01</v>
      </c>
      <c r="P361" s="248">
        <v>0</v>
      </c>
      <c r="Q361" s="248">
        <f>ROUND(E361*P361,2)</f>
        <v>0</v>
      </c>
      <c r="R361" s="248"/>
      <c r="S361" s="248" t="s">
        <v>248</v>
      </c>
      <c r="T361" s="249" t="s">
        <v>249</v>
      </c>
      <c r="U361" s="233">
        <v>0</v>
      </c>
      <c r="V361" s="233">
        <f>ROUND(E361*U361,2)</f>
        <v>0</v>
      </c>
      <c r="W361" s="233"/>
      <c r="X361" s="233" t="s">
        <v>128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129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>
      <c r="A362" s="231"/>
      <c r="B362" s="232"/>
      <c r="C362" s="255" t="s">
        <v>375</v>
      </c>
      <c r="D362" s="234"/>
      <c r="E362" s="235">
        <v>2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131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ht="22.5" outlineLevel="1">
      <c r="A363" s="243">
        <v>19</v>
      </c>
      <c r="B363" s="244" t="s">
        <v>376</v>
      </c>
      <c r="C363" s="254" t="s">
        <v>377</v>
      </c>
      <c r="D363" s="245" t="s">
        <v>366</v>
      </c>
      <c r="E363" s="246">
        <v>2</v>
      </c>
      <c r="F363" s="247"/>
      <c r="G363" s="248">
        <f>ROUND(E363*F363,2)</f>
        <v>0</v>
      </c>
      <c r="H363" s="247"/>
      <c r="I363" s="248">
        <f>ROUND(E363*H363,2)</f>
        <v>0</v>
      </c>
      <c r="J363" s="247"/>
      <c r="K363" s="248">
        <f>ROUND(E363*J363,2)</f>
        <v>0</v>
      </c>
      <c r="L363" s="248">
        <v>21</v>
      </c>
      <c r="M363" s="248">
        <f>G363*(1+L363/100)</f>
        <v>0</v>
      </c>
      <c r="N363" s="248">
        <v>8.0000000000000002E-3</v>
      </c>
      <c r="O363" s="248">
        <f>ROUND(E363*N363,2)</f>
        <v>0.02</v>
      </c>
      <c r="P363" s="248">
        <v>0</v>
      </c>
      <c r="Q363" s="248">
        <f>ROUND(E363*P363,2)</f>
        <v>0</v>
      </c>
      <c r="R363" s="248"/>
      <c r="S363" s="248" t="s">
        <v>248</v>
      </c>
      <c r="T363" s="249" t="s">
        <v>249</v>
      </c>
      <c r="U363" s="233">
        <v>0</v>
      </c>
      <c r="V363" s="233">
        <f>ROUND(E363*U363,2)</f>
        <v>0</v>
      </c>
      <c r="W363" s="233"/>
      <c r="X363" s="233" t="s">
        <v>128</v>
      </c>
      <c r="Y363" s="214"/>
      <c r="Z363" s="214"/>
      <c r="AA363" s="214"/>
      <c r="AB363" s="214"/>
      <c r="AC363" s="214"/>
      <c r="AD363" s="214"/>
      <c r="AE363" s="214"/>
      <c r="AF363" s="214"/>
      <c r="AG363" s="214" t="s">
        <v>129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>
      <c r="A364" s="231"/>
      <c r="B364" s="232"/>
      <c r="C364" s="255" t="s">
        <v>375</v>
      </c>
      <c r="D364" s="234"/>
      <c r="E364" s="235">
        <v>2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131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ht="22.5" outlineLevel="1">
      <c r="A365" s="243">
        <v>20</v>
      </c>
      <c r="B365" s="244" t="s">
        <v>49</v>
      </c>
      <c r="C365" s="254" t="s">
        <v>378</v>
      </c>
      <c r="D365" s="245" t="s">
        <v>366</v>
      </c>
      <c r="E365" s="246">
        <v>4</v>
      </c>
      <c r="F365" s="247"/>
      <c r="G365" s="248">
        <f>ROUND(E365*F365,2)</f>
        <v>0</v>
      </c>
      <c r="H365" s="247"/>
      <c r="I365" s="248">
        <f>ROUND(E365*H365,2)</f>
        <v>0</v>
      </c>
      <c r="J365" s="247"/>
      <c r="K365" s="248">
        <f>ROUND(E365*J365,2)</f>
        <v>0</v>
      </c>
      <c r="L365" s="248">
        <v>21</v>
      </c>
      <c r="M365" s="248">
        <f>G365*(1+L365/100)</f>
        <v>0</v>
      </c>
      <c r="N365" s="248">
        <v>8.0000000000000002E-3</v>
      </c>
      <c r="O365" s="248">
        <f>ROUND(E365*N365,2)</f>
        <v>0.03</v>
      </c>
      <c r="P365" s="248">
        <v>0</v>
      </c>
      <c r="Q365" s="248">
        <f>ROUND(E365*P365,2)</f>
        <v>0</v>
      </c>
      <c r="R365" s="248"/>
      <c r="S365" s="248" t="s">
        <v>248</v>
      </c>
      <c r="T365" s="249" t="s">
        <v>249</v>
      </c>
      <c r="U365" s="233">
        <v>0</v>
      </c>
      <c r="V365" s="233">
        <f>ROUND(E365*U365,2)</f>
        <v>0</v>
      </c>
      <c r="W365" s="233"/>
      <c r="X365" s="233" t="s">
        <v>128</v>
      </c>
      <c r="Y365" s="214"/>
      <c r="Z365" s="214"/>
      <c r="AA365" s="214"/>
      <c r="AB365" s="214"/>
      <c r="AC365" s="214"/>
      <c r="AD365" s="214"/>
      <c r="AE365" s="214"/>
      <c r="AF365" s="214"/>
      <c r="AG365" s="214" t="s">
        <v>129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>
      <c r="A366" s="231"/>
      <c r="B366" s="232"/>
      <c r="C366" s="255" t="s">
        <v>379</v>
      </c>
      <c r="D366" s="234"/>
      <c r="E366" s="235">
        <v>4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131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ht="22.5" outlineLevel="1">
      <c r="A367" s="243">
        <v>21</v>
      </c>
      <c r="B367" s="244" t="s">
        <v>380</v>
      </c>
      <c r="C367" s="254" t="s">
        <v>381</v>
      </c>
      <c r="D367" s="245" t="s">
        <v>366</v>
      </c>
      <c r="E367" s="246">
        <v>1</v>
      </c>
      <c r="F367" s="247"/>
      <c r="G367" s="248">
        <f>ROUND(E367*F367,2)</f>
        <v>0</v>
      </c>
      <c r="H367" s="247"/>
      <c r="I367" s="248">
        <f>ROUND(E367*H367,2)</f>
        <v>0</v>
      </c>
      <c r="J367" s="247"/>
      <c r="K367" s="248">
        <f>ROUND(E367*J367,2)</f>
        <v>0</v>
      </c>
      <c r="L367" s="248">
        <v>21</v>
      </c>
      <c r="M367" s="248">
        <f>G367*(1+L367/100)</f>
        <v>0</v>
      </c>
      <c r="N367" s="248">
        <v>8.0000000000000002E-3</v>
      </c>
      <c r="O367" s="248">
        <f>ROUND(E367*N367,2)</f>
        <v>0.01</v>
      </c>
      <c r="P367" s="248">
        <v>0</v>
      </c>
      <c r="Q367" s="248">
        <f>ROUND(E367*P367,2)</f>
        <v>0</v>
      </c>
      <c r="R367" s="248"/>
      <c r="S367" s="248" t="s">
        <v>248</v>
      </c>
      <c r="T367" s="249" t="s">
        <v>249</v>
      </c>
      <c r="U367" s="233">
        <v>0</v>
      </c>
      <c r="V367" s="233">
        <f>ROUND(E367*U367,2)</f>
        <v>0</v>
      </c>
      <c r="W367" s="233"/>
      <c r="X367" s="233" t="s">
        <v>128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129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>
      <c r="A368" s="231"/>
      <c r="B368" s="232"/>
      <c r="C368" s="255" t="s">
        <v>43</v>
      </c>
      <c r="D368" s="234"/>
      <c r="E368" s="235">
        <v>1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131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ht="22.5" outlineLevel="1">
      <c r="A369" s="243">
        <v>22</v>
      </c>
      <c r="B369" s="244" t="s">
        <v>382</v>
      </c>
      <c r="C369" s="254" t="s">
        <v>383</v>
      </c>
      <c r="D369" s="245" t="s">
        <v>366</v>
      </c>
      <c r="E369" s="246">
        <v>1</v>
      </c>
      <c r="F369" s="247"/>
      <c r="G369" s="248">
        <f>ROUND(E369*F369,2)</f>
        <v>0</v>
      </c>
      <c r="H369" s="247"/>
      <c r="I369" s="248">
        <f>ROUND(E369*H369,2)</f>
        <v>0</v>
      </c>
      <c r="J369" s="247"/>
      <c r="K369" s="248">
        <f>ROUND(E369*J369,2)</f>
        <v>0</v>
      </c>
      <c r="L369" s="248">
        <v>21</v>
      </c>
      <c r="M369" s="248">
        <f>G369*(1+L369/100)</f>
        <v>0</v>
      </c>
      <c r="N369" s="248">
        <v>0.01</v>
      </c>
      <c r="O369" s="248">
        <f>ROUND(E369*N369,2)</f>
        <v>0.01</v>
      </c>
      <c r="P369" s="248">
        <v>0</v>
      </c>
      <c r="Q369" s="248">
        <f>ROUND(E369*P369,2)</f>
        <v>0</v>
      </c>
      <c r="R369" s="248"/>
      <c r="S369" s="248" t="s">
        <v>248</v>
      </c>
      <c r="T369" s="249" t="s">
        <v>249</v>
      </c>
      <c r="U369" s="233">
        <v>0</v>
      </c>
      <c r="V369" s="233">
        <f>ROUND(E369*U369,2)</f>
        <v>0</v>
      </c>
      <c r="W369" s="233"/>
      <c r="X369" s="233" t="s">
        <v>128</v>
      </c>
      <c r="Y369" s="214"/>
      <c r="Z369" s="214"/>
      <c r="AA369" s="214"/>
      <c r="AB369" s="214"/>
      <c r="AC369" s="214"/>
      <c r="AD369" s="214"/>
      <c r="AE369" s="214"/>
      <c r="AF369" s="214"/>
      <c r="AG369" s="214" t="s">
        <v>129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>
      <c r="A370" s="231"/>
      <c r="B370" s="232"/>
      <c r="C370" s="255" t="s">
        <v>43</v>
      </c>
      <c r="D370" s="234"/>
      <c r="E370" s="235">
        <v>1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131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ht="22.5" outlineLevel="1">
      <c r="A371" s="243">
        <v>23</v>
      </c>
      <c r="B371" s="244" t="s">
        <v>384</v>
      </c>
      <c r="C371" s="254" t="s">
        <v>385</v>
      </c>
      <c r="D371" s="245" t="s">
        <v>366</v>
      </c>
      <c r="E371" s="246">
        <v>1</v>
      </c>
      <c r="F371" s="247"/>
      <c r="G371" s="248">
        <f>ROUND(E371*F371,2)</f>
        <v>0</v>
      </c>
      <c r="H371" s="247"/>
      <c r="I371" s="248">
        <f>ROUND(E371*H371,2)</f>
        <v>0</v>
      </c>
      <c r="J371" s="247"/>
      <c r="K371" s="248">
        <f>ROUND(E371*J371,2)</f>
        <v>0</v>
      </c>
      <c r="L371" s="248">
        <v>21</v>
      </c>
      <c r="M371" s="248">
        <f>G371*(1+L371/100)</f>
        <v>0</v>
      </c>
      <c r="N371" s="248">
        <v>1.2E-2</v>
      </c>
      <c r="O371" s="248">
        <f>ROUND(E371*N371,2)</f>
        <v>0.01</v>
      </c>
      <c r="P371" s="248">
        <v>0</v>
      </c>
      <c r="Q371" s="248">
        <f>ROUND(E371*P371,2)</f>
        <v>0</v>
      </c>
      <c r="R371" s="248"/>
      <c r="S371" s="248" t="s">
        <v>248</v>
      </c>
      <c r="T371" s="249" t="s">
        <v>249</v>
      </c>
      <c r="U371" s="233">
        <v>0</v>
      </c>
      <c r="V371" s="233">
        <f>ROUND(E371*U371,2)</f>
        <v>0</v>
      </c>
      <c r="W371" s="233"/>
      <c r="X371" s="233" t="s">
        <v>128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129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>
      <c r="A372" s="231"/>
      <c r="B372" s="232"/>
      <c r="C372" s="255" t="s">
        <v>43</v>
      </c>
      <c r="D372" s="234"/>
      <c r="E372" s="235">
        <v>1</v>
      </c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131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ht="22.5" outlineLevel="1">
      <c r="A373" s="243">
        <v>24</v>
      </c>
      <c r="B373" s="244" t="s">
        <v>386</v>
      </c>
      <c r="C373" s="254" t="s">
        <v>387</v>
      </c>
      <c r="D373" s="245" t="s">
        <v>366</v>
      </c>
      <c r="E373" s="246">
        <v>1</v>
      </c>
      <c r="F373" s="247"/>
      <c r="G373" s="248">
        <f>ROUND(E373*F373,2)</f>
        <v>0</v>
      </c>
      <c r="H373" s="247"/>
      <c r="I373" s="248">
        <f>ROUND(E373*H373,2)</f>
        <v>0</v>
      </c>
      <c r="J373" s="247"/>
      <c r="K373" s="248">
        <f>ROUND(E373*J373,2)</f>
        <v>0</v>
      </c>
      <c r="L373" s="248">
        <v>21</v>
      </c>
      <c r="M373" s="248">
        <f>G373*(1+L373/100)</f>
        <v>0</v>
      </c>
      <c r="N373" s="248">
        <v>8.0000000000000002E-3</v>
      </c>
      <c r="O373" s="248">
        <f>ROUND(E373*N373,2)</f>
        <v>0.01</v>
      </c>
      <c r="P373" s="248">
        <v>0</v>
      </c>
      <c r="Q373" s="248">
        <f>ROUND(E373*P373,2)</f>
        <v>0</v>
      </c>
      <c r="R373" s="248"/>
      <c r="S373" s="248" t="s">
        <v>248</v>
      </c>
      <c r="T373" s="249" t="s">
        <v>249</v>
      </c>
      <c r="U373" s="233">
        <v>0</v>
      </c>
      <c r="V373" s="233">
        <f>ROUND(E373*U373,2)</f>
        <v>0</v>
      </c>
      <c r="W373" s="233"/>
      <c r="X373" s="233" t="s">
        <v>128</v>
      </c>
      <c r="Y373" s="214"/>
      <c r="Z373" s="214"/>
      <c r="AA373" s="214"/>
      <c r="AB373" s="214"/>
      <c r="AC373" s="214"/>
      <c r="AD373" s="214"/>
      <c r="AE373" s="214"/>
      <c r="AF373" s="214"/>
      <c r="AG373" s="214" t="s">
        <v>129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>
      <c r="A374" s="231"/>
      <c r="B374" s="232"/>
      <c r="C374" s="255" t="s">
        <v>43</v>
      </c>
      <c r="D374" s="234"/>
      <c r="E374" s="235">
        <v>1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131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ht="22.5" outlineLevel="1">
      <c r="A375" s="243">
        <v>25</v>
      </c>
      <c r="B375" s="244" t="s">
        <v>388</v>
      </c>
      <c r="C375" s="254" t="s">
        <v>389</v>
      </c>
      <c r="D375" s="245" t="s">
        <v>366</v>
      </c>
      <c r="E375" s="246">
        <v>3</v>
      </c>
      <c r="F375" s="247"/>
      <c r="G375" s="248">
        <f>ROUND(E375*F375,2)</f>
        <v>0</v>
      </c>
      <c r="H375" s="247"/>
      <c r="I375" s="248">
        <f>ROUND(E375*H375,2)</f>
        <v>0</v>
      </c>
      <c r="J375" s="247"/>
      <c r="K375" s="248">
        <f>ROUND(E375*J375,2)</f>
        <v>0</v>
      </c>
      <c r="L375" s="248">
        <v>21</v>
      </c>
      <c r="M375" s="248">
        <f>G375*(1+L375/100)</f>
        <v>0</v>
      </c>
      <c r="N375" s="248">
        <v>7.0000000000000001E-3</v>
      </c>
      <c r="O375" s="248">
        <f>ROUND(E375*N375,2)</f>
        <v>0.02</v>
      </c>
      <c r="P375" s="248">
        <v>0</v>
      </c>
      <c r="Q375" s="248">
        <f>ROUND(E375*P375,2)</f>
        <v>0</v>
      </c>
      <c r="R375" s="248"/>
      <c r="S375" s="248" t="s">
        <v>248</v>
      </c>
      <c r="T375" s="249" t="s">
        <v>249</v>
      </c>
      <c r="U375" s="233">
        <v>0</v>
      </c>
      <c r="V375" s="233">
        <f>ROUND(E375*U375,2)</f>
        <v>0</v>
      </c>
      <c r="W375" s="233"/>
      <c r="X375" s="233" t="s">
        <v>128</v>
      </c>
      <c r="Y375" s="214"/>
      <c r="Z375" s="214"/>
      <c r="AA375" s="214"/>
      <c r="AB375" s="214"/>
      <c r="AC375" s="214"/>
      <c r="AD375" s="214"/>
      <c r="AE375" s="214"/>
      <c r="AF375" s="214"/>
      <c r="AG375" s="214" t="s">
        <v>129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>
      <c r="A376" s="231"/>
      <c r="B376" s="232"/>
      <c r="C376" s="255" t="s">
        <v>62</v>
      </c>
      <c r="D376" s="234"/>
      <c r="E376" s="235">
        <v>3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131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ht="22.5" outlineLevel="1">
      <c r="A377" s="243">
        <v>26</v>
      </c>
      <c r="B377" s="244" t="s">
        <v>390</v>
      </c>
      <c r="C377" s="254" t="s">
        <v>391</v>
      </c>
      <c r="D377" s="245" t="s">
        <v>366</v>
      </c>
      <c r="E377" s="246">
        <v>1</v>
      </c>
      <c r="F377" s="247"/>
      <c r="G377" s="248">
        <f>ROUND(E377*F377,2)</f>
        <v>0</v>
      </c>
      <c r="H377" s="247"/>
      <c r="I377" s="248">
        <f>ROUND(E377*H377,2)</f>
        <v>0</v>
      </c>
      <c r="J377" s="247"/>
      <c r="K377" s="248">
        <f>ROUND(E377*J377,2)</f>
        <v>0</v>
      </c>
      <c r="L377" s="248">
        <v>21</v>
      </c>
      <c r="M377" s="248">
        <f>G377*(1+L377/100)</f>
        <v>0</v>
      </c>
      <c r="N377" s="248">
        <v>0.01</v>
      </c>
      <c r="O377" s="248">
        <f>ROUND(E377*N377,2)</f>
        <v>0.01</v>
      </c>
      <c r="P377" s="248">
        <v>0</v>
      </c>
      <c r="Q377" s="248">
        <f>ROUND(E377*P377,2)</f>
        <v>0</v>
      </c>
      <c r="R377" s="248"/>
      <c r="S377" s="248" t="s">
        <v>248</v>
      </c>
      <c r="T377" s="249" t="s">
        <v>249</v>
      </c>
      <c r="U377" s="233">
        <v>0</v>
      </c>
      <c r="V377" s="233">
        <f>ROUND(E377*U377,2)</f>
        <v>0</v>
      </c>
      <c r="W377" s="233"/>
      <c r="X377" s="233" t="s">
        <v>128</v>
      </c>
      <c r="Y377" s="214"/>
      <c r="Z377" s="214"/>
      <c r="AA377" s="214"/>
      <c r="AB377" s="214"/>
      <c r="AC377" s="214"/>
      <c r="AD377" s="214"/>
      <c r="AE377" s="214"/>
      <c r="AF377" s="214"/>
      <c r="AG377" s="214" t="s">
        <v>129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>
      <c r="A378" s="231"/>
      <c r="B378" s="232"/>
      <c r="C378" s="255" t="s">
        <v>43</v>
      </c>
      <c r="D378" s="234"/>
      <c r="E378" s="235">
        <v>1</v>
      </c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131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ht="22.5" outlineLevel="1">
      <c r="A379" s="243">
        <v>27</v>
      </c>
      <c r="B379" s="244" t="s">
        <v>392</v>
      </c>
      <c r="C379" s="254" t="s">
        <v>393</v>
      </c>
      <c r="D379" s="245" t="s">
        <v>366</v>
      </c>
      <c r="E379" s="246">
        <v>1</v>
      </c>
      <c r="F379" s="247"/>
      <c r="G379" s="248">
        <f>ROUND(E379*F379,2)</f>
        <v>0</v>
      </c>
      <c r="H379" s="247"/>
      <c r="I379" s="248">
        <f>ROUND(E379*H379,2)</f>
        <v>0</v>
      </c>
      <c r="J379" s="247"/>
      <c r="K379" s="248">
        <f>ROUND(E379*J379,2)</f>
        <v>0</v>
      </c>
      <c r="L379" s="248">
        <v>21</v>
      </c>
      <c r="M379" s="248">
        <f>G379*(1+L379/100)</f>
        <v>0</v>
      </c>
      <c r="N379" s="248">
        <v>1.4999999999999999E-2</v>
      </c>
      <c r="O379" s="248">
        <f>ROUND(E379*N379,2)</f>
        <v>0.02</v>
      </c>
      <c r="P379" s="248">
        <v>0</v>
      </c>
      <c r="Q379" s="248">
        <f>ROUND(E379*P379,2)</f>
        <v>0</v>
      </c>
      <c r="R379" s="248"/>
      <c r="S379" s="248" t="s">
        <v>248</v>
      </c>
      <c r="T379" s="249" t="s">
        <v>249</v>
      </c>
      <c r="U379" s="233">
        <v>0</v>
      </c>
      <c r="V379" s="233">
        <f>ROUND(E379*U379,2)</f>
        <v>0</v>
      </c>
      <c r="W379" s="233"/>
      <c r="X379" s="233" t="s">
        <v>128</v>
      </c>
      <c r="Y379" s="214"/>
      <c r="Z379" s="214"/>
      <c r="AA379" s="214"/>
      <c r="AB379" s="214"/>
      <c r="AC379" s="214"/>
      <c r="AD379" s="214"/>
      <c r="AE379" s="214"/>
      <c r="AF379" s="214"/>
      <c r="AG379" s="214" t="s">
        <v>129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>
      <c r="A380" s="231"/>
      <c r="B380" s="232"/>
      <c r="C380" s="255" t="s">
        <v>43</v>
      </c>
      <c r="D380" s="234"/>
      <c r="E380" s="235">
        <v>1</v>
      </c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131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ht="22.5" outlineLevel="1">
      <c r="A381" s="243">
        <v>28</v>
      </c>
      <c r="B381" s="244" t="s">
        <v>394</v>
      </c>
      <c r="C381" s="254" t="s">
        <v>395</v>
      </c>
      <c r="D381" s="245" t="s">
        <v>366</v>
      </c>
      <c r="E381" s="246">
        <v>3</v>
      </c>
      <c r="F381" s="247"/>
      <c r="G381" s="248">
        <f>ROUND(E381*F381,2)</f>
        <v>0</v>
      </c>
      <c r="H381" s="247"/>
      <c r="I381" s="248">
        <f>ROUND(E381*H381,2)</f>
        <v>0</v>
      </c>
      <c r="J381" s="247"/>
      <c r="K381" s="248">
        <f>ROUND(E381*J381,2)</f>
        <v>0</v>
      </c>
      <c r="L381" s="248">
        <v>21</v>
      </c>
      <c r="M381" s="248">
        <f>G381*(1+L381/100)</f>
        <v>0</v>
      </c>
      <c r="N381" s="248">
        <v>1.7999999999999999E-2</v>
      </c>
      <c r="O381" s="248">
        <f>ROUND(E381*N381,2)</f>
        <v>0.05</v>
      </c>
      <c r="P381" s="248">
        <v>0</v>
      </c>
      <c r="Q381" s="248">
        <f>ROUND(E381*P381,2)</f>
        <v>0</v>
      </c>
      <c r="R381" s="248"/>
      <c r="S381" s="248" t="s">
        <v>248</v>
      </c>
      <c r="T381" s="249" t="s">
        <v>249</v>
      </c>
      <c r="U381" s="233">
        <v>0</v>
      </c>
      <c r="V381" s="233">
        <f>ROUND(E381*U381,2)</f>
        <v>0</v>
      </c>
      <c r="W381" s="233"/>
      <c r="X381" s="233" t="s">
        <v>128</v>
      </c>
      <c r="Y381" s="214"/>
      <c r="Z381" s="214"/>
      <c r="AA381" s="214"/>
      <c r="AB381" s="214"/>
      <c r="AC381" s="214"/>
      <c r="AD381" s="214"/>
      <c r="AE381" s="214"/>
      <c r="AF381" s="214"/>
      <c r="AG381" s="214" t="s">
        <v>129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>
      <c r="A382" s="231"/>
      <c r="B382" s="232"/>
      <c r="C382" s="255" t="s">
        <v>62</v>
      </c>
      <c r="D382" s="234"/>
      <c r="E382" s="235">
        <v>3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131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ht="22.5" outlineLevel="1">
      <c r="A383" s="243">
        <v>29</v>
      </c>
      <c r="B383" s="244" t="s">
        <v>396</v>
      </c>
      <c r="C383" s="254" t="s">
        <v>397</v>
      </c>
      <c r="D383" s="245" t="s">
        <v>366</v>
      </c>
      <c r="E383" s="246">
        <v>4</v>
      </c>
      <c r="F383" s="247"/>
      <c r="G383" s="248">
        <f>ROUND(E383*F383,2)</f>
        <v>0</v>
      </c>
      <c r="H383" s="247"/>
      <c r="I383" s="248">
        <f>ROUND(E383*H383,2)</f>
        <v>0</v>
      </c>
      <c r="J383" s="247"/>
      <c r="K383" s="248">
        <f>ROUND(E383*J383,2)</f>
        <v>0</v>
      </c>
      <c r="L383" s="248">
        <v>21</v>
      </c>
      <c r="M383" s="248">
        <f>G383*(1+L383/100)</f>
        <v>0</v>
      </c>
      <c r="N383" s="248">
        <v>1.7999999999999999E-2</v>
      </c>
      <c r="O383" s="248">
        <f>ROUND(E383*N383,2)</f>
        <v>7.0000000000000007E-2</v>
      </c>
      <c r="P383" s="248">
        <v>0</v>
      </c>
      <c r="Q383" s="248">
        <f>ROUND(E383*P383,2)</f>
        <v>0</v>
      </c>
      <c r="R383" s="248"/>
      <c r="S383" s="248" t="s">
        <v>248</v>
      </c>
      <c r="T383" s="249" t="s">
        <v>249</v>
      </c>
      <c r="U383" s="233">
        <v>0</v>
      </c>
      <c r="V383" s="233">
        <f>ROUND(E383*U383,2)</f>
        <v>0</v>
      </c>
      <c r="W383" s="233"/>
      <c r="X383" s="233" t="s">
        <v>128</v>
      </c>
      <c r="Y383" s="214"/>
      <c r="Z383" s="214"/>
      <c r="AA383" s="214"/>
      <c r="AB383" s="214"/>
      <c r="AC383" s="214"/>
      <c r="AD383" s="214"/>
      <c r="AE383" s="214"/>
      <c r="AF383" s="214"/>
      <c r="AG383" s="214" t="s">
        <v>129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>
      <c r="A384" s="231"/>
      <c r="B384" s="232"/>
      <c r="C384" s="255" t="s">
        <v>379</v>
      </c>
      <c r="D384" s="234"/>
      <c r="E384" s="235">
        <v>4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131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ht="22.5" outlineLevel="1">
      <c r="A385" s="243">
        <v>30</v>
      </c>
      <c r="B385" s="244" t="s">
        <v>398</v>
      </c>
      <c r="C385" s="254" t="s">
        <v>399</v>
      </c>
      <c r="D385" s="245" t="s">
        <v>366</v>
      </c>
      <c r="E385" s="246">
        <v>1</v>
      </c>
      <c r="F385" s="247"/>
      <c r="G385" s="248">
        <f>ROUND(E385*F385,2)</f>
        <v>0</v>
      </c>
      <c r="H385" s="247"/>
      <c r="I385" s="248">
        <f>ROUND(E385*H385,2)</f>
        <v>0</v>
      </c>
      <c r="J385" s="247"/>
      <c r="K385" s="248">
        <f>ROUND(E385*J385,2)</f>
        <v>0</v>
      </c>
      <c r="L385" s="248">
        <v>21</v>
      </c>
      <c r="M385" s="248">
        <f>G385*(1+L385/100)</f>
        <v>0</v>
      </c>
      <c r="N385" s="248">
        <v>2.1000000000000001E-2</v>
      </c>
      <c r="O385" s="248">
        <f>ROUND(E385*N385,2)</f>
        <v>0.02</v>
      </c>
      <c r="P385" s="248">
        <v>0</v>
      </c>
      <c r="Q385" s="248">
        <f>ROUND(E385*P385,2)</f>
        <v>0</v>
      </c>
      <c r="R385" s="248"/>
      <c r="S385" s="248" t="s">
        <v>248</v>
      </c>
      <c r="T385" s="249" t="s">
        <v>249</v>
      </c>
      <c r="U385" s="233">
        <v>0</v>
      </c>
      <c r="V385" s="233">
        <f>ROUND(E385*U385,2)</f>
        <v>0</v>
      </c>
      <c r="W385" s="233"/>
      <c r="X385" s="233" t="s">
        <v>128</v>
      </c>
      <c r="Y385" s="214"/>
      <c r="Z385" s="214"/>
      <c r="AA385" s="214"/>
      <c r="AB385" s="214"/>
      <c r="AC385" s="214"/>
      <c r="AD385" s="214"/>
      <c r="AE385" s="214"/>
      <c r="AF385" s="214"/>
      <c r="AG385" s="214" t="s">
        <v>129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>
      <c r="A386" s="231"/>
      <c r="B386" s="232"/>
      <c r="C386" s="255" t="s">
        <v>43</v>
      </c>
      <c r="D386" s="234"/>
      <c r="E386" s="235">
        <v>1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131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ht="22.5" outlineLevel="1">
      <c r="A387" s="243">
        <v>31</v>
      </c>
      <c r="B387" s="244" t="s">
        <v>400</v>
      </c>
      <c r="C387" s="254" t="s">
        <v>401</v>
      </c>
      <c r="D387" s="245" t="s">
        <v>366</v>
      </c>
      <c r="E387" s="246">
        <v>1</v>
      </c>
      <c r="F387" s="247"/>
      <c r="G387" s="248">
        <f>ROUND(E387*F387,2)</f>
        <v>0</v>
      </c>
      <c r="H387" s="247"/>
      <c r="I387" s="248">
        <f>ROUND(E387*H387,2)</f>
        <v>0</v>
      </c>
      <c r="J387" s="247"/>
      <c r="K387" s="248">
        <f>ROUND(E387*J387,2)</f>
        <v>0</v>
      </c>
      <c r="L387" s="248">
        <v>21</v>
      </c>
      <c r="M387" s="248">
        <f>G387*(1+L387/100)</f>
        <v>0</v>
      </c>
      <c r="N387" s="248">
        <v>2.1000000000000001E-2</v>
      </c>
      <c r="O387" s="248">
        <f>ROUND(E387*N387,2)</f>
        <v>0.02</v>
      </c>
      <c r="P387" s="248">
        <v>0</v>
      </c>
      <c r="Q387" s="248">
        <f>ROUND(E387*P387,2)</f>
        <v>0</v>
      </c>
      <c r="R387" s="248"/>
      <c r="S387" s="248" t="s">
        <v>248</v>
      </c>
      <c r="T387" s="249" t="s">
        <v>249</v>
      </c>
      <c r="U387" s="233">
        <v>0</v>
      </c>
      <c r="V387" s="233">
        <f>ROUND(E387*U387,2)</f>
        <v>0</v>
      </c>
      <c r="W387" s="233"/>
      <c r="X387" s="233" t="s">
        <v>128</v>
      </c>
      <c r="Y387" s="214"/>
      <c r="Z387" s="214"/>
      <c r="AA387" s="214"/>
      <c r="AB387" s="214"/>
      <c r="AC387" s="214"/>
      <c r="AD387" s="214"/>
      <c r="AE387" s="214"/>
      <c r="AF387" s="214"/>
      <c r="AG387" s="214" t="s">
        <v>129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>
      <c r="A388" s="231"/>
      <c r="B388" s="232"/>
      <c r="C388" s="255" t="s">
        <v>43</v>
      </c>
      <c r="D388" s="234"/>
      <c r="E388" s="235">
        <v>1</v>
      </c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131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ht="22.5" outlineLevel="1">
      <c r="A389" s="243">
        <v>32</v>
      </c>
      <c r="B389" s="244" t="s">
        <v>402</v>
      </c>
      <c r="C389" s="254" t="s">
        <v>403</v>
      </c>
      <c r="D389" s="245" t="s">
        <v>366</v>
      </c>
      <c r="E389" s="246">
        <v>10</v>
      </c>
      <c r="F389" s="247"/>
      <c r="G389" s="248">
        <f>ROUND(E389*F389,2)</f>
        <v>0</v>
      </c>
      <c r="H389" s="247"/>
      <c r="I389" s="248">
        <f>ROUND(E389*H389,2)</f>
        <v>0</v>
      </c>
      <c r="J389" s="247"/>
      <c r="K389" s="248">
        <f>ROUND(E389*J389,2)</f>
        <v>0</v>
      </c>
      <c r="L389" s="248">
        <v>21</v>
      </c>
      <c r="M389" s="248">
        <f>G389*(1+L389/100)</f>
        <v>0</v>
      </c>
      <c r="N389" s="248">
        <v>1.7999999999999999E-2</v>
      </c>
      <c r="O389" s="248">
        <f>ROUND(E389*N389,2)</f>
        <v>0.18</v>
      </c>
      <c r="P389" s="248">
        <v>0</v>
      </c>
      <c r="Q389" s="248">
        <f>ROUND(E389*P389,2)</f>
        <v>0</v>
      </c>
      <c r="R389" s="248"/>
      <c r="S389" s="248" t="s">
        <v>248</v>
      </c>
      <c r="T389" s="249" t="s">
        <v>249</v>
      </c>
      <c r="U389" s="233">
        <v>0</v>
      </c>
      <c r="V389" s="233">
        <f>ROUND(E389*U389,2)</f>
        <v>0</v>
      </c>
      <c r="W389" s="233"/>
      <c r="X389" s="233" t="s">
        <v>128</v>
      </c>
      <c r="Y389" s="214"/>
      <c r="Z389" s="214"/>
      <c r="AA389" s="214"/>
      <c r="AB389" s="214"/>
      <c r="AC389" s="214"/>
      <c r="AD389" s="214"/>
      <c r="AE389" s="214"/>
      <c r="AF389" s="214"/>
      <c r="AG389" s="214" t="s">
        <v>129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>
      <c r="A390" s="231"/>
      <c r="B390" s="232"/>
      <c r="C390" s="255" t="s">
        <v>404</v>
      </c>
      <c r="D390" s="234"/>
      <c r="E390" s="235">
        <v>10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131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ht="22.5" outlineLevel="1">
      <c r="A391" s="243">
        <v>33</v>
      </c>
      <c r="B391" s="244" t="s">
        <v>405</v>
      </c>
      <c r="C391" s="254" t="s">
        <v>406</v>
      </c>
      <c r="D391" s="245" t="s">
        <v>366</v>
      </c>
      <c r="E391" s="246">
        <v>1</v>
      </c>
      <c r="F391" s="247"/>
      <c r="G391" s="248">
        <f>ROUND(E391*F391,2)</f>
        <v>0</v>
      </c>
      <c r="H391" s="247"/>
      <c r="I391" s="248">
        <f>ROUND(E391*H391,2)</f>
        <v>0</v>
      </c>
      <c r="J391" s="247"/>
      <c r="K391" s="248">
        <f>ROUND(E391*J391,2)</f>
        <v>0</v>
      </c>
      <c r="L391" s="248">
        <v>21</v>
      </c>
      <c r="M391" s="248">
        <f>G391*(1+L391/100)</f>
        <v>0</v>
      </c>
      <c r="N391" s="248">
        <v>1.7999999999999999E-2</v>
      </c>
      <c r="O391" s="248">
        <f>ROUND(E391*N391,2)</f>
        <v>0.02</v>
      </c>
      <c r="P391" s="248">
        <v>0</v>
      </c>
      <c r="Q391" s="248">
        <f>ROUND(E391*P391,2)</f>
        <v>0</v>
      </c>
      <c r="R391" s="248"/>
      <c r="S391" s="248" t="s">
        <v>248</v>
      </c>
      <c r="T391" s="249" t="s">
        <v>249</v>
      </c>
      <c r="U391" s="233">
        <v>0</v>
      </c>
      <c r="V391" s="233">
        <f>ROUND(E391*U391,2)</f>
        <v>0</v>
      </c>
      <c r="W391" s="233"/>
      <c r="X391" s="233" t="s">
        <v>128</v>
      </c>
      <c r="Y391" s="214"/>
      <c r="Z391" s="214"/>
      <c r="AA391" s="214"/>
      <c r="AB391" s="214"/>
      <c r="AC391" s="214"/>
      <c r="AD391" s="214"/>
      <c r="AE391" s="214"/>
      <c r="AF391" s="214"/>
      <c r="AG391" s="214" t="s">
        <v>129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>
      <c r="A392" s="231"/>
      <c r="B392" s="232"/>
      <c r="C392" s="255" t="s">
        <v>43</v>
      </c>
      <c r="D392" s="234"/>
      <c r="E392" s="235">
        <v>1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131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ht="22.5" outlineLevel="1">
      <c r="A393" s="243">
        <v>34</v>
      </c>
      <c r="B393" s="244" t="s">
        <v>407</v>
      </c>
      <c r="C393" s="254" t="s">
        <v>408</v>
      </c>
      <c r="D393" s="245" t="s">
        <v>366</v>
      </c>
      <c r="E393" s="246">
        <v>1</v>
      </c>
      <c r="F393" s="247"/>
      <c r="G393" s="248">
        <f>ROUND(E393*F393,2)</f>
        <v>0</v>
      </c>
      <c r="H393" s="247"/>
      <c r="I393" s="248">
        <f>ROUND(E393*H393,2)</f>
        <v>0</v>
      </c>
      <c r="J393" s="247"/>
      <c r="K393" s="248">
        <f>ROUND(E393*J393,2)</f>
        <v>0</v>
      </c>
      <c r="L393" s="248">
        <v>21</v>
      </c>
      <c r="M393" s="248">
        <f>G393*(1+L393/100)</f>
        <v>0</v>
      </c>
      <c r="N393" s="248">
        <v>8.0000000000000002E-3</v>
      </c>
      <c r="O393" s="248">
        <f>ROUND(E393*N393,2)</f>
        <v>0.01</v>
      </c>
      <c r="P393" s="248">
        <v>0</v>
      </c>
      <c r="Q393" s="248">
        <f>ROUND(E393*P393,2)</f>
        <v>0</v>
      </c>
      <c r="R393" s="248"/>
      <c r="S393" s="248" t="s">
        <v>248</v>
      </c>
      <c r="T393" s="249" t="s">
        <v>249</v>
      </c>
      <c r="U393" s="233">
        <v>0</v>
      </c>
      <c r="V393" s="233">
        <f>ROUND(E393*U393,2)</f>
        <v>0</v>
      </c>
      <c r="W393" s="233"/>
      <c r="X393" s="233" t="s">
        <v>128</v>
      </c>
      <c r="Y393" s="214"/>
      <c r="Z393" s="214"/>
      <c r="AA393" s="214"/>
      <c r="AB393" s="214"/>
      <c r="AC393" s="214"/>
      <c r="AD393" s="214"/>
      <c r="AE393" s="214"/>
      <c r="AF393" s="214"/>
      <c r="AG393" s="214" t="s">
        <v>129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>
      <c r="A394" s="231"/>
      <c r="B394" s="232"/>
      <c r="C394" s="255" t="s">
        <v>43</v>
      </c>
      <c r="D394" s="234"/>
      <c r="E394" s="235">
        <v>1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131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ht="22.5" outlineLevel="1">
      <c r="A395" s="243">
        <v>35</v>
      </c>
      <c r="B395" s="244" t="s">
        <v>409</v>
      </c>
      <c r="C395" s="254" t="s">
        <v>410</v>
      </c>
      <c r="D395" s="245" t="s">
        <v>366</v>
      </c>
      <c r="E395" s="246">
        <v>1</v>
      </c>
      <c r="F395" s="247"/>
      <c r="G395" s="248">
        <f>ROUND(E395*F395,2)</f>
        <v>0</v>
      </c>
      <c r="H395" s="247"/>
      <c r="I395" s="248">
        <f>ROUND(E395*H395,2)</f>
        <v>0</v>
      </c>
      <c r="J395" s="247"/>
      <c r="K395" s="248">
        <f>ROUND(E395*J395,2)</f>
        <v>0</v>
      </c>
      <c r="L395" s="248">
        <v>21</v>
      </c>
      <c r="M395" s="248">
        <f>G395*(1+L395/100)</f>
        <v>0</v>
      </c>
      <c r="N395" s="248">
        <v>1.7999999999999999E-2</v>
      </c>
      <c r="O395" s="248">
        <f>ROUND(E395*N395,2)</f>
        <v>0.02</v>
      </c>
      <c r="P395" s="248">
        <v>0</v>
      </c>
      <c r="Q395" s="248">
        <f>ROUND(E395*P395,2)</f>
        <v>0</v>
      </c>
      <c r="R395" s="248"/>
      <c r="S395" s="248" t="s">
        <v>248</v>
      </c>
      <c r="T395" s="249" t="s">
        <v>249</v>
      </c>
      <c r="U395" s="233">
        <v>0</v>
      </c>
      <c r="V395" s="233">
        <f>ROUND(E395*U395,2)</f>
        <v>0</v>
      </c>
      <c r="W395" s="233"/>
      <c r="X395" s="233" t="s">
        <v>128</v>
      </c>
      <c r="Y395" s="214"/>
      <c r="Z395" s="214"/>
      <c r="AA395" s="214"/>
      <c r="AB395" s="214"/>
      <c r="AC395" s="214"/>
      <c r="AD395" s="214"/>
      <c r="AE395" s="214"/>
      <c r="AF395" s="214"/>
      <c r="AG395" s="214" t="s">
        <v>129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>
      <c r="A396" s="231"/>
      <c r="B396" s="232"/>
      <c r="C396" s="255" t="s">
        <v>43</v>
      </c>
      <c r="D396" s="234"/>
      <c r="E396" s="235">
        <v>1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131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ht="22.5" outlineLevel="1">
      <c r="A397" s="243">
        <v>36</v>
      </c>
      <c r="B397" s="244" t="s">
        <v>411</v>
      </c>
      <c r="C397" s="254" t="s">
        <v>412</v>
      </c>
      <c r="D397" s="245" t="s">
        <v>366</v>
      </c>
      <c r="E397" s="246">
        <v>4</v>
      </c>
      <c r="F397" s="247"/>
      <c r="G397" s="248">
        <f>ROUND(E397*F397,2)</f>
        <v>0</v>
      </c>
      <c r="H397" s="247"/>
      <c r="I397" s="248">
        <f>ROUND(E397*H397,2)</f>
        <v>0</v>
      </c>
      <c r="J397" s="247"/>
      <c r="K397" s="248">
        <f>ROUND(E397*J397,2)</f>
        <v>0</v>
      </c>
      <c r="L397" s="248">
        <v>21</v>
      </c>
      <c r="M397" s="248">
        <f>G397*(1+L397/100)</f>
        <v>0</v>
      </c>
      <c r="N397" s="248">
        <v>0.03</v>
      </c>
      <c r="O397" s="248">
        <f>ROUND(E397*N397,2)</f>
        <v>0.12</v>
      </c>
      <c r="P397" s="248">
        <v>0</v>
      </c>
      <c r="Q397" s="248">
        <f>ROUND(E397*P397,2)</f>
        <v>0</v>
      </c>
      <c r="R397" s="248"/>
      <c r="S397" s="248" t="s">
        <v>248</v>
      </c>
      <c r="T397" s="249" t="s">
        <v>249</v>
      </c>
      <c r="U397" s="233">
        <v>0</v>
      </c>
      <c r="V397" s="233">
        <f>ROUND(E397*U397,2)</f>
        <v>0</v>
      </c>
      <c r="W397" s="233"/>
      <c r="X397" s="233" t="s">
        <v>128</v>
      </c>
      <c r="Y397" s="214"/>
      <c r="Z397" s="214"/>
      <c r="AA397" s="214"/>
      <c r="AB397" s="214"/>
      <c r="AC397" s="214"/>
      <c r="AD397" s="214"/>
      <c r="AE397" s="214"/>
      <c r="AF397" s="214"/>
      <c r="AG397" s="214" t="s">
        <v>129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>
      <c r="A398" s="231"/>
      <c r="B398" s="232"/>
      <c r="C398" s="255" t="s">
        <v>379</v>
      </c>
      <c r="D398" s="234"/>
      <c r="E398" s="235">
        <v>4</v>
      </c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131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ht="22.5" outlineLevel="1">
      <c r="A399" s="243">
        <v>37</v>
      </c>
      <c r="B399" s="244" t="s">
        <v>413</v>
      </c>
      <c r="C399" s="254" t="s">
        <v>414</v>
      </c>
      <c r="D399" s="245" t="s">
        <v>366</v>
      </c>
      <c r="E399" s="246">
        <v>1</v>
      </c>
      <c r="F399" s="247"/>
      <c r="G399" s="248">
        <f>ROUND(E399*F399,2)</f>
        <v>0</v>
      </c>
      <c r="H399" s="247"/>
      <c r="I399" s="248">
        <f>ROUND(E399*H399,2)</f>
        <v>0</v>
      </c>
      <c r="J399" s="247"/>
      <c r="K399" s="248">
        <f>ROUND(E399*J399,2)</f>
        <v>0</v>
      </c>
      <c r="L399" s="248">
        <v>21</v>
      </c>
      <c r="M399" s="248">
        <f>G399*(1+L399/100)</f>
        <v>0</v>
      </c>
      <c r="N399" s="248">
        <v>1.9E-2</v>
      </c>
      <c r="O399" s="248">
        <f>ROUND(E399*N399,2)</f>
        <v>0.02</v>
      </c>
      <c r="P399" s="248">
        <v>0</v>
      </c>
      <c r="Q399" s="248">
        <f>ROUND(E399*P399,2)</f>
        <v>0</v>
      </c>
      <c r="R399" s="248"/>
      <c r="S399" s="248" t="s">
        <v>248</v>
      </c>
      <c r="T399" s="249" t="s">
        <v>249</v>
      </c>
      <c r="U399" s="233">
        <v>0</v>
      </c>
      <c r="V399" s="233">
        <f>ROUND(E399*U399,2)</f>
        <v>0</v>
      </c>
      <c r="W399" s="233"/>
      <c r="X399" s="233" t="s">
        <v>128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129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>
      <c r="A400" s="231"/>
      <c r="B400" s="232"/>
      <c r="C400" s="255" t="s">
        <v>43</v>
      </c>
      <c r="D400" s="234"/>
      <c r="E400" s="235">
        <v>1</v>
      </c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131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ht="22.5" outlineLevel="1">
      <c r="A401" s="243">
        <v>38</v>
      </c>
      <c r="B401" s="244" t="s">
        <v>415</v>
      </c>
      <c r="C401" s="254" t="s">
        <v>416</v>
      </c>
      <c r="D401" s="245" t="s">
        <v>366</v>
      </c>
      <c r="E401" s="246">
        <v>3</v>
      </c>
      <c r="F401" s="247"/>
      <c r="G401" s="248">
        <f>ROUND(E401*F401,2)</f>
        <v>0</v>
      </c>
      <c r="H401" s="247"/>
      <c r="I401" s="248">
        <f>ROUND(E401*H401,2)</f>
        <v>0</v>
      </c>
      <c r="J401" s="247"/>
      <c r="K401" s="248">
        <f>ROUND(E401*J401,2)</f>
        <v>0</v>
      </c>
      <c r="L401" s="248">
        <v>21</v>
      </c>
      <c r="M401" s="248">
        <f>G401*(1+L401/100)</f>
        <v>0</v>
      </c>
      <c r="N401" s="248">
        <v>0.02</v>
      </c>
      <c r="O401" s="248">
        <f>ROUND(E401*N401,2)</f>
        <v>0.06</v>
      </c>
      <c r="P401" s="248">
        <v>0</v>
      </c>
      <c r="Q401" s="248">
        <f>ROUND(E401*P401,2)</f>
        <v>0</v>
      </c>
      <c r="R401" s="248"/>
      <c r="S401" s="248" t="s">
        <v>248</v>
      </c>
      <c r="T401" s="249" t="s">
        <v>249</v>
      </c>
      <c r="U401" s="233">
        <v>0</v>
      </c>
      <c r="V401" s="233">
        <f>ROUND(E401*U401,2)</f>
        <v>0</v>
      </c>
      <c r="W401" s="233"/>
      <c r="X401" s="233" t="s">
        <v>128</v>
      </c>
      <c r="Y401" s="214"/>
      <c r="Z401" s="214"/>
      <c r="AA401" s="214"/>
      <c r="AB401" s="214"/>
      <c r="AC401" s="214"/>
      <c r="AD401" s="214"/>
      <c r="AE401" s="214"/>
      <c r="AF401" s="214"/>
      <c r="AG401" s="214" t="s">
        <v>129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>
      <c r="A402" s="231"/>
      <c r="B402" s="232"/>
      <c r="C402" s="255" t="s">
        <v>62</v>
      </c>
      <c r="D402" s="234"/>
      <c r="E402" s="235">
        <v>3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131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ht="22.5" outlineLevel="1">
      <c r="A403" s="243">
        <v>39</v>
      </c>
      <c r="B403" s="244" t="s">
        <v>417</v>
      </c>
      <c r="C403" s="254" t="s">
        <v>418</v>
      </c>
      <c r="D403" s="245" t="s">
        <v>366</v>
      </c>
      <c r="E403" s="246">
        <v>2</v>
      </c>
      <c r="F403" s="247"/>
      <c r="G403" s="248">
        <f>ROUND(E403*F403,2)</f>
        <v>0</v>
      </c>
      <c r="H403" s="247"/>
      <c r="I403" s="248">
        <f>ROUND(E403*H403,2)</f>
        <v>0</v>
      </c>
      <c r="J403" s="247"/>
      <c r="K403" s="248">
        <f>ROUND(E403*J403,2)</f>
        <v>0</v>
      </c>
      <c r="L403" s="248">
        <v>21</v>
      </c>
      <c r="M403" s="248">
        <f>G403*(1+L403/100)</f>
        <v>0</v>
      </c>
      <c r="N403" s="248">
        <v>0.02</v>
      </c>
      <c r="O403" s="248">
        <f>ROUND(E403*N403,2)</f>
        <v>0.04</v>
      </c>
      <c r="P403" s="248">
        <v>0</v>
      </c>
      <c r="Q403" s="248">
        <f>ROUND(E403*P403,2)</f>
        <v>0</v>
      </c>
      <c r="R403" s="248"/>
      <c r="S403" s="248" t="s">
        <v>248</v>
      </c>
      <c r="T403" s="249" t="s">
        <v>249</v>
      </c>
      <c r="U403" s="233">
        <v>0</v>
      </c>
      <c r="V403" s="233">
        <f>ROUND(E403*U403,2)</f>
        <v>0</v>
      </c>
      <c r="W403" s="233"/>
      <c r="X403" s="233" t="s">
        <v>128</v>
      </c>
      <c r="Y403" s="214"/>
      <c r="Z403" s="214"/>
      <c r="AA403" s="214"/>
      <c r="AB403" s="214"/>
      <c r="AC403" s="214"/>
      <c r="AD403" s="214"/>
      <c r="AE403" s="214"/>
      <c r="AF403" s="214"/>
      <c r="AG403" s="214" t="s">
        <v>129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>
      <c r="A404" s="231"/>
      <c r="B404" s="232"/>
      <c r="C404" s="255" t="s">
        <v>375</v>
      </c>
      <c r="D404" s="234"/>
      <c r="E404" s="235">
        <v>2</v>
      </c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131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ht="22.5" outlineLevel="1">
      <c r="A405" s="243">
        <v>40</v>
      </c>
      <c r="B405" s="244" t="s">
        <v>419</v>
      </c>
      <c r="C405" s="254" t="s">
        <v>420</v>
      </c>
      <c r="D405" s="245" t="s">
        <v>366</v>
      </c>
      <c r="E405" s="246">
        <v>4</v>
      </c>
      <c r="F405" s="247"/>
      <c r="G405" s="248">
        <f>ROUND(E405*F405,2)</f>
        <v>0</v>
      </c>
      <c r="H405" s="247"/>
      <c r="I405" s="248">
        <f>ROUND(E405*H405,2)</f>
        <v>0</v>
      </c>
      <c r="J405" s="247"/>
      <c r="K405" s="248">
        <f>ROUND(E405*J405,2)</f>
        <v>0</v>
      </c>
      <c r="L405" s="248">
        <v>21</v>
      </c>
      <c r="M405" s="248">
        <f>G405*(1+L405/100)</f>
        <v>0</v>
      </c>
      <c r="N405" s="248">
        <v>1.9E-2</v>
      </c>
      <c r="O405" s="248">
        <f>ROUND(E405*N405,2)</f>
        <v>0.08</v>
      </c>
      <c r="P405" s="248">
        <v>0</v>
      </c>
      <c r="Q405" s="248">
        <f>ROUND(E405*P405,2)</f>
        <v>0</v>
      </c>
      <c r="R405" s="248"/>
      <c r="S405" s="248" t="s">
        <v>248</v>
      </c>
      <c r="T405" s="249" t="s">
        <v>249</v>
      </c>
      <c r="U405" s="233">
        <v>0</v>
      </c>
      <c r="V405" s="233">
        <f>ROUND(E405*U405,2)</f>
        <v>0</v>
      </c>
      <c r="W405" s="233"/>
      <c r="X405" s="233" t="s">
        <v>128</v>
      </c>
      <c r="Y405" s="214"/>
      <c r="Z405" s="214"/>
      <c r="AA405" s="214"/>
      <c r="AB405" s="214"/>
      <c r="AC405" s="214"/>
      <c r="AD405" s="214"/>
      <c r="AE405" s="214"/>
      <c r="AF405" s="214"/>
      <c r="AG405" s="214" t="s">
        <v>129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>
      <c r="A406" s="231"/>
      <c r="B406" s="232"/>
      <c r="C406" s="255" t="s">
        <v>379</v>
      </c>
      <c r="D406" s="234"/>
      <c r="E406" s="235">
        <v>4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131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ht="22.5" outlineLevel="1">
      <c r="A407" s="243">
        <v>41</v>
      </c>
      <c r="B407" s="244" t="s">
        <v>421</v>
      </c>
      <c r="C407" s="254" t="s">
        <v>422</v>
      </c>
      <c r="D407" s="245" t="s">
        <v>366</v>
      </c>
      <c r="E407" s="246">
        <v>1</v>
      </c>
      <c r="F407" s="247"/>
      <c r="G407" s="248">
        <f>ROUND(E407*F407,2)</f>
        <v>0</v>
      </c>
      <c r="H407" s="247"/>
      <c r="I407" s="248">
        <f>ROUND(E407*H407,2)</f>
        <v>0</v>
      </c>
      <c r="J407" s="247"/>
      <c r="K407" s="248">
        <f>ROUND(E407*J407,2)</f>
        <v>0</v>
      </c>
      <c r="L407" s="248">
        <v>21</v>
      </c>
      <c r="M407" s="248">
        <f>G407*(1+L407/100)</f>
        <v>0</v>
      </c>
      <c r="N407" s="248">
        <v>1.9E-2</v>
      </c>
      <c r="O407" s="248">
        <f>ROUND(E407*N407,2)</f>
        <v>0.02</v>
      </c>
      <c r="P407" s="248">
        <v>0</v>
      </c>
      <c r="Q407" s="248">
        <f>ROUND(E407*P407,2)</f>
        <v>0</v>
      </c>
      <c r="R407" s="248"/>
      <c r="S407" s="248" t="s">
        <v>248</v>
      </c>
      <c r="T407" s="249" t="s">
        <v>249</v>
      </c>
      <c r="U407" s="233">
        <v>0</v>
      </c>
      <c r="V407" s="233">
        <f>ROUND(E407*U407,2)</f>
        <v>0</v>
      </c>
      <c r="W407" s="233"/>
      <c r="X407" s="233" t="s">
        <v>128</v>
      </c>
      <c r="Y407" s="214"/>
      <c r="Z407" s="214"/>
      <c r="AA407" s="214"/>
      <c r="AB407" s="214"/>
      <c r="AC407" s="214"/>
      <c r="AD407" s="214"/>
      <c r="AE407" s="214"/>
      <c r="AF407" s="214"/>
      <c r="AG407" s="214" t="s">
        <v>129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>
      <c r="A408" s="231"/>
      <c r="B408" s="232"/>
      <c r="C408" s="255" t="s">
        <v>43</v>
      </c>
      <c r="D408" s="234"/>
      <c r="E408" s="235">
        <v>1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131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ht="22.5" outlineLevel="1">
      <c r="A409" s="243">
        <v>42</v>
      </c>
      <c r="B409" s="244" t="s">
        <v>423</v>
      </c>
      <c r="C409" s="254" t="s">
        <v>424</v>
      </c>
      <c r="D409" s="245" t="s">
        <v>366</v>
      </c>
      <c r="E409" s="246">
        <v>6</v>
      </c>
      <c r="F409" s="247"/>
      <c r="G409" s="248">
        <f>ROUND(E409*F409,2)</f>
        <v>0</v>
      </c>
      <c r="H409" s="247"/>
      <c r="I409" s="248">
        <f>ROUND(E409*H409,2)</f>
        <v>0</v>
      </c>
      <c r="J409" s="247"/>
      <c r="K409" s="248">
        <f>ROUND(E409*J409,2)</f>
        <v>0</v>
      </c>
      <c r="L409" s="248">
        <v>21</v>
      </c>
      <c r="M409" s="248">
        <f>G409*(1+L409/100)</f>
        <v>0</v>
      </c>
      <c r="N409" s="248">
        <v>1.7000000000000001E-2</v>
      </c>
      <c r="O409" s="248">
        <f>ROUND(E409*N409,2)</f>
        <v>0.1</v>
      </c>
      <c r="P409" s="248">
        <v>0</v>
      </c>
      <c r="Q409" s="248">
        <f>ROUND(E409*P409,2)</f>
        <v>0</v>
      </c>
      <c r="R409" s="248"/>
      <c r="S409" s="248" t="s">
        <v>248</v>
      </c>
      <c r="T409" s="249" t="s">
        <v>249</v>
      </c>
      <c r="U409" s="233">
        <v>0</v>
      </c>
      <c r="V409" s="233">
        <f>ROUND(E409*U409,2)</f>
        <v>0</v>
      </c>
      <c r="W409" s="233"/>
      <c r="X409" s="233" t="s">
        <v>128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129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>
      <c r="A410" s="231"/>
      <c r="B410" s="232"/>
      <c r="C410" s="255" t="s">
        <v>425</v>
      </c>
      <c r="D410" s="234"/>
      <c r="E410" s="235">
        <v>6</v>
      </c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131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ht="22.5" outlineLevel="1">
      <c r="A411" s="243">
        <v>43</v>
      </c>
      <c r="B411" s="244" t="s">
        <v>426</v>
      </c>
      <c r="C411" s="254" t="s">
        <v>427</v>
      </c>
      <c r="D411" s="245" t="s">
        <v>366</v>
      </c>
      <c r="E411" s="246">
        <v>3</v>
      </c>
      <c r="F411" s="247"/>
      <c r="G411" s="248">
        <f>ROUND(E411*F411,2)</f>
        <v>0</v>
      </c>
      <c r="H411" s="247"/>
      <c r="I411" s="248">
        <f>ROUND(E411*H411,2)</f>
        <v>0</v>
      </c>
      <c r="J411" s="247"/>
      <c r="K411" s="248">
        <f>ROUND(E411*J411,2)</f>
        <v>0</v>
      </c>
      <c r="L411" s="248">
        <v>21</v>
      </c>
      <c r="M411" s="248">
        <f>G411*(1+L411/100)</f>
        <v>0</v>
      </c>
      <c r="N411" s="248">
        <v>1.6E-2</v>
      </c>
      <c r="O411" s="248">
        <f>ROUND(E411*N411,2)</f>
        <v>0.05</v>
      </c>
      <c r="P411" s="248">
        <v>0</v>
      </c>
      <c r="Q411" s="248">
        <f>ROUND(E411*P411,2)</f>
        <v>0</v>
      </c>
      <c r="R411" s="248"/>
      <c r="S411" s="248" t="s">
        <v>248</v>
      </c>
      <c r="T411" s="249" t="s">
        <v>249</v>
      </c>
      <c r="U411" s="233">
        <v>0</v>
      </c>
      <c r="V411" s="233">
        <f>ROUND(E411*U411,2)</f>
        <v>0</v>
      </c>
      <c r="W411" s="233"/>
      <c r="X411" s="233" t="s">
        <v>128</v>
      </c>
      <c r="Y411" s="214"/>
      <c r="Z411" s="214"/>
      <c r="AA411" s="214"/>
      <c r="AB411" s="214"/>
      <c r="AC411" s="214"/>
      <c r="AD411" s="214"/>
      <c r="AE411" s="214"/>
      <c r="AF411" s="214"/>
      <c r="AG411" s="214" t="s">
        <v>129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>
      <c r="A412" s="231"/>
      <c r="B412" s="232"/>
      <c r="C412" s="255" t="s">
        <v>62</v>
      </c>
      <c r="D412" s="234"/>
      <c r="E412" s="235">
        <v>3</v>
      </c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131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ht="22.5" outlineLevel="1">
      <c r="A413" s="243">
        <v>44</v>
      </c>
      <c r="B413" s="244" t="s">
        <v>428</v>
      </c>
      <c r="C413" s="254" t="s">
        <v>429</v>
      </c>
      <c r="D413" s="245" t="s">
        <v>366</v>
      </c>
      <c r="E413" s="246">
        <v>5</v>
      </c>
      <c r="F413" s="247"/>
      <c r="G413" s="248">
        <f>ROUND(E413*F413,2)</f>
        <v>0</v>
      </c>
      <c r="H413" s="247"/>
      <c r="I413" s="248">
        <f>ROUND(E413*H413,2)</f>
        <v>0</v>
      </c>
      <c r="J413" s="247"/>
      <c r="K413" s="248">
        <f>ROUND(E413*J413,2)</f>
        <v>0</v>
      </c>
      <c r="L413" s="248">
        <v>21</v>
      </c>
      <c r="M413" s="248">
        <f>G413*(1+L413/100)</f>
        <v>0</v>
      </c>
      <c r="N413" s="248">
        <v>5.0000000000000001E-3</v>
      </c>
      <c r="O413" s="248">
        <f>ROUND(E413*N413,2)</f>
        <v>0.03</v>
      </c>
      <c r="P413" s="248">
        <v>0</v>
      </c>
      <c r="Q413" s="248">
        <f>ROUND(E413*P413,2)</f>
        <v>0</v>
      </c>
      <c r="R413" s="248"/>
      <c r="S413" s="248" t="s">
        <v>248</v>
      </c>
      <c r="T413" s="249" t="s">
        <v>249</v>
      </c>
      <c r="U413" s="233">
        <v>0</v>
      </c>
      <c r="V413" s="233">
        <f>ROUND(E413*U413,2)</f>
        <v>0</v>
      </c>
      <c r="W413" s="233"/>
      <c r="X413" s="233" t="s">
        <v>128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129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>
      <c r="A414" s="231"/>
      <c r="B414" s="232"/>
      <c r="C414" s="255" t="s">
        <v>430</v>
      </c>
      <c r="D414" s="234"/>
      <c r="E414" s="235">
        <v>5</v>
      </c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131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ht="22.5" outlineLevel="1">
      <c r="A415" s="243">
        <v>45</v>
      </c>
      <c r="B415" s="244" t="s">
        <v>431</v>
      </c>
      <c r="C415" s="254" t="s">
        <v>432</v>
      </c>
      <c r="D415" s="245" t="s">
        <v>366</v>
      </c>
      <c r="E415" s="246">
        <v>2</v>
      </c>
      <c r="F415" s="247"/>
      <c r="G415" s="248">
        <f>ROUND(E415*F415,2)</f>
        <v>0</v>
      </c>
      <c r="H415" s="247"/>
      <c r="I415" s="248">
        <f>ROUND(E415*H415,2)</f>
        <v>0</v>
      </c>
      <c r="J415" s="247"/>
      <c r="K415" s="248">
        <f>ROUND(E415*J415,2)</f>
        <v>0</v>
      </c>
      <c r="L415" s="248">
        <v>21</v>
      </c>
      <c r="M415" s="248">
        <f>G415*(1+L415/100)</f>
        <v>0</v>
      </c>
      <c r="N415" s="248">
        <v>1.4E-2</v>
      </c>
      <c r="O415" s="248">
        <f>ROUND(E415*N415,2)</f>
        <v>0.03</v>
      </c>
      <c r="P415" s="248">
        <v>0</v>
      </c>
      <c r="Q415" s="248">
        <f>ROUND(E415*P415,2)</f>
        <v>0</v>
      </c>
      <c r="R415" s="248"/>
      <c r="S415" s="248" t="s">
        <v>248</v>
      </c>
      <c r="T415" s="249" t="s">
        <v>249</v>
      </c>
      <c r="U415" s="233">
        <v>0</v>
      </c>
      <c r="V415" s="233">
        <f>ROUND(E415*U415,2)</f>
        <v>0</v>
      </c>
      <c r="W415" s="233"/>
      <c r="X415" s="233" t="s">
        <v>128</v>
      </c>
      <c r="Y415" s="214"/>
      <c r="Z415" s="214"/>
      <c r="AA415" s="214"/>
      <c r="AB415" s="214"/>
      <c r="AC415" s="214"/>
      <c r="AD415" s="214"/>
      <c r="AE415" s="214"/>
      <c r="AF415" s="214"/>
      <c r="AG415" s="214" t="s">
        <v>129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>
      <c r="A416" s="231"/>
      <c r="B416" s="232"/>
      <c r="C416" s="255" t="s">
        <v>375</v>
      </c>
      <c r="D416" s="234"/>
      <c r="E416" s="235">
        <v>2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131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ht="22.5" outlineLevel="1">
      <c r="A417" s="243">
        <v>46</v>
      </c>
      <c r="B417" s="244" t="s">
        <v>433</v>
      </c>
      <c r="C417" s="254" t="s">
        <v>434</v>
      </c>
      <c r="D417" s="245" t="s">
        <v>366</v>
      </c>
      <c r="E417" s="246">
        <v>10</v>
      </c>
      <c r="F417" s="247"/>
      <c r="G417" s="248">
        <f>ROUND(E417*F417,2)</f>
        <v>0</v>
      </c>
      <c r="H417" s="247"/>
      <c r="I417" s="248">
        <f>ROUND(E417*H417,2)</f>
        <v>0</v>
      </c>
      <c r="J417" s="247"/>
      <c r="K417" s="248">
        <f>ROUND(E417*J417,2)</f>
        <v>0</v>
      </c>
      <c r="L417" s="248">
        <v>21</v>
      </c>
      <c r="M417" s="248">
        <f>G417*(1+L417/100)</f>
        <v>0</v>
      </c>
      <c r="N417" s="248">
        <v>0.03</v>
      </c>
      <c r="O417" s="248">
        <f>ROUND(E417*N417,2)</f>
        <v>0.3</v>
      </c>
      <c r="P417" s="248">
        <v>0</v>
      </c>
      <c r="Q417" s="248">
        <f>ROUND(E417*P417,2)</f>
        <v>0</v>
      </c>
      <c r="R417" s="248"/>
      <c r="S417" s="248" t="s">
        <v>248</v>
      </c>
      <c r="T417" s="249" t="s">
        <v>249</v>
      </c>
      <c r="U417" s="233">
        <v>0</v>
      </c>
      <c r="V417" s="233">
        <f>ROUND(E417*U417,2)</f>
        <v>0</v>
      </c>
      <c r="W417" s="233"/>
      <c r="X417" s="233" t="s">
        <v>128</v>
      </c>
      <c r="Y417" s="214"/>
      <c r="Z417" s="214"/>
      <c r="AA417" s="214"/>
      <c r="AB417" s="214"/>
      <c r="AC417" s="214"/>
      <c r="AD417" s="214"/>
      <c r="AE417" s="214"/>
      <c r="AF417" s="214"/>
      <c r="AG417" s="214" t="s">
        <v>129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>
      <c r="A418" s="231"/>
      <c r="B418" s="232"/>
      <c r="C418" s="255" t="s">
        <v>404</v>
      </c>
      <c r="D418" s="234"/>
      <c r="E418" s="235">
        <v>10</v>
      </c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131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ht="22.5" outlineLevel="1">
      <c r="A419" s="243">
        <v>47</v>
      </c>
      <c r="B419" s="244" t="s">
        <v>435</v>
      </c>
      <c r="C419" s="254" t="s">
        <v>436</v>
      </c>
      <c r="D419" s="245" t="s">
        <v>366</v>
      </c>
      <c r="E419" s="246">
        <v>1</v>
      </c>
      <c r="F419" s="247"/>
      <c r="G419" s="248">
        <f>ROUND(E419*F419,2)</f>
        <v>0</v>
      </c>
      <c r="H419" s="247"/>
      <c r="I419" s="248">
        <f>ROUND(E419*H419,2)</f>
        <v>0</v>
      </c>
      <c r="J419" s="247"/>
      <c r="K419" s="248">
        <f>ROUND(E419*J419,2)</f>
        <v>0</v>
      </c>
      <c r="L419" s="248">
        <v>21</v>
      </c>
      <c r="M419" s="248">
        <f>G419*(1+L419/100)</f>
        <v>0</v>
      </c>
      <c r="N419" s="248">
        <v>0.02</v>
      </c>
      <c r="O419" s="248">
        <f>ROUND(E419*N419,2)</f>
        <v>0.02</v>
      </c>
      <c r="P419" s="248">
        <v>0</v>
      </c>
      <c r="Q419" s="248">
        <f>ROUND(E419*P419,2)</f>
        <v>0</v>
      </c>
      <c r="R419" s="248"/>
      <c r="S419" s="248" t="s">
        <v>248</v>
      </c>
      <c r="T419" s="249" t="s">
        <v>249</v>
      </c>
      <c r="U419" s="233">
        <v>0</v>
      </c>
      <c r="V419" s="233">
        <f>ROUND(E419*U419,2)</f>
        <v>0</v>
      </c>
      <c r="W419" s="233"/>
      <c r="X419" s="233" t="s">
        <v>128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129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>
      <c r="A420" s="231"/>
      <c r="B420" s="232"/>
      <c r="C420" s="255" t="s">
        <v>43</v>
      </c>
      <c r="D420" s="234"/>
      <c r="E420" s="235">
        <v>1</v>
      </c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131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ht="22.5" outlineLevel="1">
      <c r="A421" s="243">
        <v>48</v>
      </c>
      <c r="B421" s="244" t="s">
        <v>437</v>
      </c>
      <c r="C421" s="254" t="s">
        <v>438</v>
      </c>
      <c r="D421" s="245" t="s">
        <v>366</v>
      </c>
      <c r="E421" s="246">
        <v>2</v>
      </c>
      <c r="F421" s="247"/>
      <c r="G421" s="248">
        <f>ROUND(E421*F421,2)</f>
        <v>0</v>
      </c>
      <c r="H421" s="247"/>
      <c r="I421" s="248">
        <f>ROUND(E421*H421,2)</f>
        <v>0</v>
      </c>
      <c r="J421" s="247"/>
      <c r="K421" s="248">
        <f>ROUND(E421*J421,2)</f>
        <v>0</v>
      </c>
      <c r="L421" s="248">
        <v>21</v>
      </c>
      <c r="M421" s="248">
        <f>G421*(1+L421/100)</f>
        <v>0</v>
      </c>
      <c r="N421" s="248">
        <v>1.7999999999999999E-2</v>
      </c>
      <c r="O421" s="248">
        <f>ROUND(E421*N421,2)</f>
        <v>0.04</v>
      </c>
      <c r="P421" s="248">
        <v>0</v>
      </c>
      <c r="Q421" s="248">
        <f>ROUND(E421*P421,2)</f>
        <v>0</v>
      </c>
      <c r="R421" s="248"/>
      <c r="S421" s="248" t="s">
        <v>248</v>
      </c>
      <c r="T421" s="249" t="s">
        <v>249</v>
      </c>
      <c r="U421" s="233">
        <v>0</v>
      </c>
      <c r="V421" s="233">
        <f>ROUND(E421*U421,2)</f>
        <v>0</v>
      </c>
      <c r="W421" s="233"/>
      <c r="X421" s="233" t="s">
        <v>128</v>
      </c>
      <c r="Y421" s="214"/>
      <c r="Z421" s="214"/>
      <c r="AA421" s="214"/>
      <c r="AB421" s="214"/>
      <c r="AC421" s="214"/>
      <c r="AD421" s="214"/>
      <c r="AE421" s="214"/>
      <c r="AF421" s="214"/>
      <c r="AG421" s="214" t="s">
        <v>129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>
      <c r="A422" s="231"/>
      <c r="B422" s="232"/>
      <c r="C422" s="255" t="s">
        <v>375</v>
      </c>
      <c r="D422" s="234"/>
      <c r="E422" s="235">
        <v>2</v>
      </c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131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ht="22.5" outlineLevel="1">
      <c r="A423" s="243">
        <v>49</v>
      </c>
      <c r="B423" s="244" t="s">
        <v>439</v>
      </c>
      <c r="C423" s="254" t="s">
        <v>440</v>
      </c>
      <c r="D423" s="245" t="s">
        <v>366</v>
      </c>
      <c r="E423" s="246">
        <v>3</v>
      </c>
      <c r="F423" s="247"/>
      <c r="G423" s="248">
        <f>ROUND(E423*F423,2)</f>
        <v>0</v>
      </c>
      <c r="H423" s="247"/>
      <c r="I423" s="248">
        <f>ROUND(E423*H423,2)</f>
        <v>0</v>
      </c>
      <c r="J423" s="247"/>
      <c r="K423" s="248">
        <f>ROUND(E423*J423,2)</f>
        <v>0</v>
      </c>
      <c r="L423" s="248">
        <v>21</v>
      </c>
      <c r="M423" s="248">
        <f>G423*(1+L423/100)</f>
        <v>0</v>
      </c>
      <c r="N423" s="248">
        <v>1.7999999999999999E-2</v>
      </c>
      <c r="O423" s="248">
        <f>ROUND(E423*N423,2)</f>
        <v>0.05</v>
      </c>
      <c r="P423" s="248">
        <v>0</v>
      </c>
      <c r="Q423" s="248">
        <f>ROUND(E423*P423,2)</f>
        <v>0</v>
      </c>
      <c r="R423" s="248"/>
      <c r="S423" s="248" t="s">
        <v>248</v>
      </c>
      <c r="T423" s="249" t="s">
        <v>249</v>
      </c>
      <c r="U423" s="233">
        <v>0</v>
      </c>
      <c r="V423" s="233">
        <f>ROUND(E423*U423,2)</f>
        <v>0</v>
      </c>
      <c r="W423" s="233"/>
      <c r="X423" s="233" t="s">
        <v>128</v>
      </c>
      <c r="Y423" s="214"/>
      <c r="Z423" s="214"/>
      <c r="AA423" s="214"/>
      <c r="AB423" s="214"/>
      <c r="AC423" s="214"/>
      <c r="AD423" s="214"/>
      <c r="AE423" s="214"/>
      <c r="AF423" s="214"/>
      <c r="AG423" s="214" t="s">
        <v>129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>
      <c r="A424" s="231"/>
      <c r="B424" s="232"/>
      <c r="C424" s="255" t="s">
        <v>62</v>
      </c>
      <c r="D424" s="234"/>
      <c r="E424" s="235">
        <v>3</v>
      </c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131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ht="22.5" outlineLevel="1">
      <c r="A425" s="243">
        <v>50</v>
      </c>
      <c r="B425" s="244" t="s">
        <v>441</v>
      </c>
      <c r="C425" s="254" t="s">
        <v>442</v>
      </c>
      <c r="D425" s="245" t="s">
        <v>366</v>
      </c>
      <c r="E425" s="246">
        <v>7</v>
      </c>
      <c r="F425" s="247"/>
      <c r="G425" s="248">
        <f>ROUND(E425*F425,2)</f>
        <v>0</v>
      </c>
      <c r="H425" s="247"/>
      <c r="I425" s="248">
        <f>ROUND(E425*H425,2)</f>
        <v>0</v>
      </c>
      <c r="J425" s="247"/>
      <c r="K425" s="248">
        <f>ROUND(E425*J425,2)</f>
        <v>0</v>
      </c>
      <c r="L425" s="248">
        <v>21</v>
      </c>
      <c r="M425" s="248">
        <f>G425*(1+L425/100)</f>
        <v>0</v>
      </c>
      <c r="N425" s="248">
        <v>1.4999999999999999E-2</v>
      </c>
      <c r="O425" s="248">
        <f>ROUND(E425*N425,2)</f>
        <v>0.11</v>
      </c>
      <c r="P425" s="248">
        <v>0</v>
      </c>
      <c r="Q425" s="248">
        <f>ROUND(E425*P425,2)</f>
        <v>0</v>
      </c>
      <c r="R425" s="248"/>
      <c r="S425" s="248" t="s">
        <v>248</v>
      </c>
      <c r="T425" s="249" t="s">
        <v>249</v>
      </c>
      <c r="U425" s="233">
        <v>0</v>
      </c>
      <c r="V425" s="233">
        <f>ROUND(E425*U425,2)</f>
        <v>0</v>
      </c>
      <c r="W425" s="233"/>
      <c r="X425" s="233" t="s">
        <v>128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129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>
      <c r="A426" s="231"/>
      <c r="B426" s="232"/>
      <c r="C426" s="255" t="s">
        <v>443</v>
      </c>
      <c r="D426" s="234"/>
      <c r="E426" s="235">
        <v>7</v>
      </c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131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ht="22.5" outlineLevel="1">
      <c r="A427" s="243">
        <v>51</v>
      </c>
      <c r="B427" s="244" t="s">
        <v>444</v>
      </c>
      <c r="C427" s="254" t="s">
        <v>445</v>
      </c>
      <c r="D427" s="245" t="s">
        <v>366</v>
      </c>
      <c r="E427" s="246">
        <v>2</v>
      </c>
      <c r="F427" s="247"/>
      <c r="G427" s="248">
        <f>ROUND(E427*F427,2)</f>
        <v>0</v>
      </c>
      <c r="H427" s="247"/>
      <c r="I427" s="248">
        <f>ROUND(E427*H427,2)</f>
        <v>0</v>
      </c>
      <c r="J427" s="247"/>
      <c r="K427" s="248">
        <f>ROUND(E427*J427,2)</f>
        <v>0</v>
      </c>
      <c r="L427" s="248">
        <v>21</v>
      </c>
      <c r="M427" s="248">
        <f>G427*(1+L427/100)</f>
        <v>0</v>
      </c>
      <c r="N427" s="248">
        <v>0.03</v>
      </c>
      <c r="O427" s="248">
        <f>ROUND(E427*N427,2)</f>
        <v>0.06</v>
      </c>
      <c r="P427" s="248">
        <v>0</v>
      </c>
      <c r="Q427" s="248">
        <f>ROUND(E427*P427,2)</f>
        <v>0</v>
      </c>
      <c r="R427" s="248"/>
      <c r="S427" s="248" t="s">
        <v>248</v>
      </c>
      <c r="T427" s="249" t="s">
        <v>249</v>
      </c>
      <c r="U427" s="233">
        <v>0</v>
      </c>
      <c r="V427" s="233">
        <f>ROUND(E427*U427,2)</f>
        <v>0</v>
      </c>
      <c r="W427" s="233"/>
      <c r="X427" s="233" t="s">
        <v>128</v>
      </c>
      <c r="Y427" s="214"/>
      <c r="Z427" s="214"/>
      <c r="AA427" s="214"/>
      <c r="AB427" s="214"/>
      <c r="AC427" s="214"/>
      <c r="AD427" s="214"/>
      <c r="AE427" s="214"/>
      <c r="AF427" s="214"/>
      <c r="AG427" s="214" t="s">
        <v>129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>
      <c r="A428" s="231"/>
      <c r="B428" s="232"/>
      <c r="C428" s="255" t="s">
        <v>375</v>
      </c>
      <c r="D428" s="234"/>
      <c r="E428" s="235">
        <v>2</v>
      </c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131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ht="22.5" outlineLevel="1">
      <c r="A429" s="243">
        <v>52</v>
      </c>
      <c r="B429" s="244" t="s">
        <v>446</v>
      </c>
      <c r="C429" s="254" t="s">
        <v>447</v>
      </c>
      <c r="D429" s="245" t="s">
        <v>366</v>
      </c>
      <c r="E429" s="246">
        <v>1</v>
      </c>
      <c r="F429" s="247"/>
      <c r="G429" s="248">
        <f>ROUND(E429*F429,2)</f>
        <v>0</v>
      </c>
      <c r="H429" s="247"/>
      <c r="I429" s="248">
        <f>ROUND(E429*H429,2)</f>
        <v>0</v>
      </c>
      <c r="J429" s="247"/>
      <c r="K429" s="248">
        <f>ROUND(E429*J429,2)</f>
        <v>0</v>
      </c>
      <c r="L429" s="248">
        <v>21</v>
      </c>
      <c r="M429" s="248">
        <f>G429*(1+L429/100)</f>
        <v>0</v>
      </c>
      <c r="N429" s="248">
        <v>0.04</v>
      </c>
      <c r="O429" s="248">
        <f>ROUND(E429*N429,2)</f>
        <v>0.04</v>
      </c>
      <c r="P429" s="248">
        <v>0</v>
      </c>
      <c r="Q429" s="248">
        <f>ROUND(E429*P429,2)</f>
        <v>0</v>
      </c>
      <c r="R429" s="248"/>
      <c r="S429" s="248" t="s">
        <v>248</v>
      </c>
      <c r="T429" s="249" t="s">
        <v>249</v>
      </c>
      <c r="U429" s="233">
        <v>0</v>
      </c>
      <c r="V429" s="233">
        <f>ROUND(E429*U429,2)</f>
        <v>0</v>
      </c>
      <c r="W429" s="233"/>
      <c r="X429" s="233" t="s">
        <v>128</v>
      </c>
      <c r="Y429" s="214"/>
      <c r="Z429" s="214"/>
      <c r="AA429" s="214"/>
      <c r="AB429" s="214"/>
      <c r="AC429" s="214"/>
      <c r="AD429" s="214"/>
      <c r="AE429" s="214"/>
      <c r="AF429" s="214"/>
      <c r="AG429" s="214" t="s">
        <v>129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>
      <c r="A430" s="231"/>
      <c r="B430" s="232"/>
      <c r="C430" s="255" t="s">
        <v>43</v>
      </c>
      <c r="D430" s="234"/>
      <c r="E430" s="235">
        <v>1</v>
      </c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131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ht="22.5" outlineLevel="1">
      <c r="A431" s="243">
        <v>53</v>
      </c>
      <c r="B431" s="244" t="s">
        <v>448</v>
      </c>
      <c r="C431" s="254" t="s">
        <v>449</v>
      </c>
      <c r="D431" s="245" t="s">
        <v>366</v>
      </c>
      <c r="E431" s="246">
        <v>1</v>
      </c>
      <c r="F431" s="247"/>
      <c r="G431" s="248">
        <f>ROUND(E431*F431,2)</f>
        <v>0</v>
      </c>
      <c r="H431" s="247"/>
      <c r="I431" s="248">
        <f>ROUND(E431*H431,2)</f>
        <v>0</v>
      </c>
      <c r="J431" s="247"/>
      <c r="K431" s="248">
        <f>ROUND(E431*J431,2)</f>
        <v>0</v>
      </c>
      <c r="L431" s="248">
        <v>21</v>
      </c>
      <c r="M431" s="248">
        <f>G431*(1+L431/100)</f>
        <v>0</v>
      </c>
      <c r="N431" s="248">
        <v>0.04</v>
      </c>
      <c r="O431" s="248">
        <f>ROUND(E431*N431,2)</f>
        <v>0.04</v>
      </c>
      <c r="P431" s="248">
        <v>0</v>
      </c>
      <c r="Q431" s="248">
        <f>ROUND(E431*P431,2)</f>
        <v>0</v>
      </c>
      <c r="R431" s="248"/>
      <c r="S431" s="248" t="s">
        <v>248</v>
      </c>
      <c r="T431" s="249" t="s">
        <v>249</v>
      </c>
      <c r="U431" s="233">
        <v>0</v>
      </c>
      <c r="V431" s="233">
        <f>ROUND(E431*U431,2)</f>
        <v>0</v>
      </c>
      <c r="W431" s="233"/>
      <c r="X431" s="233" t="s">
        <v>128</v>
      </c>
      <c r="Y431" s="214"/>
      <c r="Z431" s="214"/>
      <c r="AA431" s="214"/>
      <c r="AB431" s="214"/>
      <c r="AC431" s="214"/>
      <c r="AD431" s="214"/>
      <c r="AE431" s="214"/>
      <c r="AF431" s="214"/>
      <c r="AG431" s="214" t="s">
        <v>129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>
      <c r="A432" s="231"/>
      <c r="B432" s="232"/>
      <c r="C432" s="255" t="s">
        <v>43</v>
      </c>
      <c r="D432" s="234"/>
      <c r="E432" s="235">
        <v>1</v>
      </c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131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ht="22.5" outlineLevel="1">
      <c r="A433" s="243">
        <v>54</v>
      </c>
      <c r="B433" s="244" t="s">
        <v>450</v>
      </c>
      <c r="C433" s="254" t="s">
        <v>451</v>
      </c>
      <c r="D433" s="245" t="s">
        <v>366</v>
      </c>
      <c r="E433" s="246">
        <v>1</v>
      </c>
      <c r="F433" s="247"/>
      <c r="G433" s="248">
        <f>ROUND(E433*F433,2)</f>
        <v>0</v>
      </c>
      <c r="H433" s="247"/>
      <c r="I433" s="248">
        <f>ROUND(E433*H433,2)</f>
        <v>0</v>
      </c>
      <c r="J433" s="247"/>
      <c r="K433" s="248">
        <f>ROUND(E433*J433,2)</f>
        <v>0</v>
      </c>
      <c r="L433" s="248">
        <v>21</v>
      </c>
      <c r="M433" s="248">
        <f>G433*(1+L433/100)</f>
        <v>0</v>
      </c>
      <c r="N433" s="248">
        <v>0.04</v>
      </c>
      <c r="O433" s="248">
        <f>ROUND(E433*N433,2)</f>
        <v>0.04</v>
      </c>
      <c r="P433" s="248">
        <v>0</v>
      </c>
      <c r="Q433" s="248">
        <f>ROUND(E433*P433,2)</f>
        <v>0</v>
      </c>
      <c r="R433" s="248"/>
      <c r="S433" s="248" t="s">
        <v>248</v>
      </c>
      <c r="T433" s="249" t="s">
        <v>249</v>
      </c>
      <c r="U433" s="233">
        <v>0</v>
      </c>
      <c r="V433" s="233">
        <f>ROUND(E433*U433,2)</f>
        <v>0</v>
      </c>
      <c r="W433" s="233"/>
      <c r="X433" s="233" t="s">
        <v>128</v>
      </c>
      <c r="Y433" s="214"/>
      <c r="Z433" s="214"/>
      <c r="AA433" s="214"/>
      <c r="AB433" s="214"/>
      <c r="AC433" s="214"/>
      <c r="AD433" s="214"/>
      <c r="AE433" s="214"/>
      <c r="AF433" s="214"/>
      <c r="AG433" s="214" t="s">
        <v>129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>
      <c r="A434" s="231"/>
      <c r="B434" s="232"/>
      <c r="C434" s="255" t="s">
        <v>43</v>
      </c>
      <c r="D434" s="234"/>
      <c r="E434" s="235">
        <v>1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131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ht="22.5" outlineLevel="1">
      <c r="A435" s="243">
        <v>55</v>
      </c>
      <c r="B435" s="244" t="s">
        <v>452</v>
      </c>
      <c r="C435" s="254" t="s">
        <v>453</v>
      </c>
      <c r="D435" s="245" t="s">
        <v>366</v>
      </c>
      <c r="E435" s="246">
        <v>16</v>
      </c>
      <c r="F435" s="247"/>
      <c r="G435" s="248">
        <f>ROUND(E435*F435,2)</f>
        <v>0</v>
      </c>
      <c r="H435" s="247"/>
      <c r="I435" s="248">
        <f>ROUND(E435*H435,2)</f>
        <v>0</v>
      </c>
      <c r="J435" s="247"/>
      <c r="K435" s="248">
        <f>ROUND(E435*J435,2)</f>
        <v>0</v>
      </c>
      <c r="L435" s="248">
        <v>21</v>
      </c>
      <c r="M435" s="248">
        <f>G435*(1+L435/100)</f>
        <v>0</v>
      </c>
      <c r="N435" s="248">
        <v>1.4999999999999999E-2</v>
      </c>
      <c r="O435" s="248">
        <f>ROUND(E435*N435,2)</f>
        <v>0.24</v>
      </c>
      <c r="P435" s="248">
        <v>0</v>
      </c>
      <c r="Q435" s="248">
        <f>ROUND(E435*P435,2)</f>
        <v>0</v>
      </c>
      <c r="R435" s="248"/>
      <c r="S435" s="248" t="s">
        <v>248</v>
      </c>
      <c r="T435" s="249" t="s">
        <v>249</v>
      </c>
      <c r="U435" s="233">
        <v>0</v>
      </c>
      <c r="V435" s="233">
        <f>ROUND(E435*U435,2)</f>
        <v>0</v>
      </c>
      <c r="W435" s="233"/>
      <c r="X435" s="233" t="s">
        <v>128</v>
      </c>
      <c r="Y435" s="214"/>
      <c r="Z435" s="214"/>
      <c r="AA435" s="214"/>
      <c r="AB435" s="214"/>
      <c r="AC435" s="214"/>
      <c r="AD435" s="214"/>
      <c r="AE435" s="214"/>
      <c r="AF435" s="214"/>
      <c r="AG435" s="214" t="s">
        <v>129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>
      <c r="A436" s="231"/>
      <c r="B436" s="232"/>
      <c r="C436" s="255" t="s">
        <v>454</v>
      </c>
      <c r="D436" s="234"/>
      <c r="E436" s="235">
        <v>16</v>
      </c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131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ht="22.5" outlineLevel="1">
      <c r="A437" s="243">
        <v>56</v>
      </c>
      <c r="B437" s="244" t="s">
        <v>455</v>
      </c>
      <c r="C437" s="254" t="s">
        <v>456</v>
      </c>
      <c r="D437" s="245" t="s">
        <v>366</v>
      </c>
      <c r="E437" s="246">
        <v>2</v>
      </c>
      <c r="F437" s="247"/>
      <c r="G437" s="248">
        <f>ROUND(E437*F437,2)</f>
        <v>0</v>
      </c>
      <c r="H437" s="247"/>
      <c r="I437" s="248">
        <f>ROUND(E437*H437,2)</f>
        <v>0</v>
      </c>
      <c r="J437" s="247"/>
      <c r="K437" s="248">
        <f>ROUND(E437*J437,2)</f>
        <v>0</v>
      </c>
      <c r="L437" s="248">
        <v>21</v>
      </c>
      <c r="M437" s="248">
        <f>G437*(1+L437/100)</f>
        <v>0</v>
      </c>
      <c r="N437" s="248">
        <v>0.02</v>
      </c>
      <c r="O437" s="248">
        <f>ROUND(E437*N437,2)</f>
        <v>0.04</v>
      </c>
      <c r="P437" s="248">
        <v>0</v>
      </c>
      <c r="Q437" s="248">
        <f>ROUND(E437*P437,2)</f>
        <v>0</v>
      </c>
      <c r="R437" s="248"/>
      <c r="S437" s="248" t="s">
        <v>248</v>
      </c>
      <c r="T437" s="249" t="s">
        <v>249</v>
      </c>
      <c r="U437" s="233">
        <v>0</v>
      </c>
      <c r="V437" s="233">
        <f>ROUND(E437*U437,2)</f>
        <v>0</v>
      </c>
      <c r="W437" s="233"/>
      <c r="X437" s="233" t="s">
        <v>128</v>
      </c>
      <c r="Y437" s="214"/>
      <c r="Z437" s="214"/>
      <c r="AA437" s="214"/>
      <c r="AB437" s="214"/>
      <c r="AC437" s="214"/>
      <c r="AD437" s="214"/>
      <c r="AE437" s="214"/>
      <c r="AF437" s="214"/>
      <c r="AG437" s="214" t="s">
        <v>129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>
      <c r="A438" s="231"/>
      <c r="B438" s="232"/>
      <c r="C438" s="255" t="s">
        <v>375</v>
      </c>
      <c r="D438" s="234"/>
      <c r="E438" s="235">
        <v>2</v>
      </c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131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ht="22.5" outlineLevel="1">
      <c r="A439" s="243">
        <v>57</v>
      </c>
      <c r="B439" s="244" t="s">
        <v>457</v>
      </c>
      <c r="C439" s="254" t="s">
        <v>458</v>
      </c>
      <c r="D439" s="245" t="s">
        <v>366</v>
      </c>
      <c r="E439" s="246">
        <v>6</v>
      </c>
      <c r="F439" s="247"/>
      <c r="G439" s="248">
        <f>ROUND(E439*F439,2)</f>
        <v>0</v>
      </c>
      <c r="H439" s="247"/>
      <c r="I439" s="248">
        <f>ROUND(E439*H439,2)</f>
        <v>0</v>
      </c>
      <c r="J439" s="247"/>
      <c r="K439" s="248">
        <f>ROUND(E439*J439,2)</f>
        <v>0</v>
      </c>
      <c r="L439" s="248">
        <v>21</v>
      </c>
      <c r="M439" s="248">
        <f>G439*(1+L439/100)</f>
        <v>0</v>
      </c>
      <c r="N439" s="248">
        <v>0.02</v>
      </c>
      <c r="O439" s="248">
        <f>ROUND(E439*N439,2)</f>
        <v>0.12</v>
      </c>
      <c r="P439" s="248">
        <v>0</v>
      </c>
      <c r="Q439" s="248">
        <f>ROUND(E439*P439,2)</f>
        <v>0</v>
      </c>
      <c r="R439" s="248"/>
      <c r="S439" s="248" t="s">
        <v>248</v>
      </c>
      <c r="T439" s="249" t="s">
        <v>249</v>
      </c>
      <c r="U439" s="233">
        <v>0</v>
      </c>
      <c r="V439" s="233">
        <f>ROUND(E439*U439,2)</f>
        <v>0</v>
      </c>
      <c r="W439" s="233"/>
      <c r="X439" s="233" t="s">
        <v>128</v>
      </c>
      <c r="Y439" s="214"/>
      <c r="Z439" s="214"/>
      <c r="AA439" s="214"/>
      <c r="AB439" s="214"/>
      <c r="AC439" s="214"/>
      <c r="AD439" s="214"/>
      <c r="AE439" s="214"/>
      <c r="AF439" s="214"/>
      <c r="AG439" s="214" t="s">
        <v>129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>
      <c r="A440" s="231"/>
      <c r="B440" s="232"/>
      <c r="C440" s="255" t="s">
        <v>425</v>
      </c>
      <c r="D440" s="234"/>
      <c r="E440" s="235">
        <v>6</v>
      </c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131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ht="22.5" outlineLevel="1">
      <c r="A441" s="243">
        <v>58</v>
      </c>
      <c r="B441" s="244" t="s">
        <v>459</v>
      </c>
      <c r="C441" s="254" t="s">
        <v>460</v>
      </c>
      <c r="D441" s="245" t="s">
        <v>366</v>
      </c>
      <c r="E441" s="246">
        <v>1</v>
      </c>
      <c r="F441" s="247"/>
      <c r="G441" s="248">
        <f>ROUND(E441*F441,2)</f>
        <v>0</v>
      </c>
      <c r="H441" s="247"/>
      <c r="I441" s="248">
        <f>ROUND(E441*H441,2)</f>
        <v>0</v>
      </c>
      <c r="J441" s="247"/>
      <c r="K441" s="248">
        <f>ROUND(E441*J441,2)</f>
        <v>0</v>
      </c>
      <c r="L441" s="248">
        <v>21</v>
      </c>
      <c r="M441" s="248">
        <f>G441*(1+L441/100)</f>
        <v>0</v>
      </c>
      <c r="N441" s="248">
        <v>1.4999999999999999E-2</v>
      </c>
      <c r="O441" s="248">
        <f>ROUND(E441*N441,2)</f>
        <v>0.02</v>
      </c>
      <c r="P441" s="248">
        <v>0</v>
      </c>
      <c r="Q441" s="248">
        <f>ROUND(E441*P441,2)</f>
        <v>0</v>
      </c>
      <c r="R441" s="248"/>
      <c r="S441" s="248" t="s">
        <v>248</v>
      </c>
      <c r="T441" s="249" t="s">
        <v>249</v>
      </c>
      <c r="U441" s="233">
        <v>0</v>
      </c>
      <c r="V441" s="233">
        <f>ROUND(E441*U441,2)</f>
        <v>0</v>
      </c>
      <c r="W441" s="233"/>
      <c r="X441" s="233" t="s">
        <v>128</v>
      </c>
      <c r="Y441" s="214"/>
      <c r="Z441" s="214"/>
      <c r="AA441" s="214"/>
      <c r="AB441" s="214"/>
      <c r="AC441" s="214"/>
      <c r="AD441" s="214"/>
      <c r="AE441" s="214"/>
      <c r="AF441" s="214"/>
      <c r="AG441" s="214" t="s">
        <v>129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>
      <c r="A442" s="231"/>
      <c r="B442" s="232"/>
      <c r="C442" s="255" t="s">
        <v>43</v>
      </c>
      <c r="D442" s="234"/>
      <c r="E442" s="235">
        <v>1</v>
      </c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131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ht="22.5" outlineLevel="1">
      <c r="A443" s="243">
        <v>59</v>
      </c>
      <c r="B443" s="244" t="s">
        <v>461</v>
      </c>
      <c r="C443" s="254" t="s">
        <v>462</v>
      </c>
      <c r="D443" s="245" t="s">
        <v>366</v>
      </c>
      <c r="E443" s="246">
        <v>1</v>
      </c>
      <c r="F443" s="247"/>
      <c r="G443" s="248">
        <f>ROUND(E443*F443,2)</f>
        <v>0</v>
      </c>
      <c r="H443" s="247"/>
      <c r="I443" s="248">
        <f>ROUND(E443*H443,2)</f>
        <v>0</v>
      </c>
      <c r="J443" s="247"/>
      <c r="K443" s="248">
        <f>ROUND(E443*J443,2)</f>
        <v>0</v>
      </c>
      <c r="L443" s="248">
        <v>21</v>
      </c>
      <c r="M443" s="248">
        <f>G443*(1+L443/100)</f>
        <v>0</v>
      </c>
      <c r="N443" s="248">
        <v>0.01</v>
      </c>
      <c r="O443" s="248">
        <f>ROUND(E443*N443,2)</f>
        <v>0.01</v>
      </c>
      <c r="P443" s="248">
        <v>0</v>
      </c>
      <c r="Q443" s="248">
        <f>ROUND(E443*P443,2)</f>
        <v>0</v>
      </c>
      <c r="R443" s="248"/>
      <c r="S443" s="248" t="s">
        <v>248</v>
      </c>
      <c r="T443" s="249" t="s">
        <v>249</v>
      </c>
      <c r="U443" s="233">
        <v>0</v>
      </c>
      <c r="V443" s="233">
        <f>ROUND(E443*U443,2)</f>
        <v>0</v>
      </c>
      <c r="W443" s="233"/>
      <c r="X443" s="233" t="s">
        <v>128</v>
      </c>
      <c r="Y443" s="214"/>
      <c r="Z443" s="214"/>
      <c r="AA443" s="214"/>
      <c r="AB443" s="214"/>
      <c r="AC443" s="214"/>
      <c r="AD443" s="214"/>
      <c r="AE443" s="214"/>
      <c r="AF443" s="214"/>
      <c r="AG443" s="214" t="s">
        <v>129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>
      <c r="A444" s="231"/>
      <c r="B444" s="232"/>
      <c r="C444" s="255" t="s">
        <v>43</v>
      </c>
      <c r="D444" s="234"/>
      <c r="E444" s="235">
        <v>1</v>
      </c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131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ht="22.5" outlineLevel="1">
      <c r="A445" s="243">
        <v>60</v>
      </c>
      <c r="B445" s="244" t="s">
        <v>463</v>
      </c>
      <c r="C445" s="254" t="s">
        <v>464</v>
      </c>
      <c r="D445" s="245" t="s">
        <v>366</v>
      </c>
      <c r="E445" s="246">
        <v>1</v>
      </c>
      <c r="F445" s="247"/>
      <c r="G445" s="248">
        <f>ROUND(E445*F445,2)</f>
        <v>0</v>
      </c>
      <c r="H445" s="247"/>
      <c r="I445" s="248">
        <f>ROUND(E445*H445,2)</f>
        <v>0</v>
      </c>
      <c r="J445" s="247"/>
      <c r="K445" s="248">
        <f>ROUND(E445*J445,2)</f>
        <v>0</v>
      </c>
      <c r="L445" s="248">
        <v>21</v>
      </c>
      <c r="M445" s="248">
        <f>G445*(1+L445/100)</f>
        <v>0</v>
      </c>
      <c r="N445" s="248">
        <v>4.4999999999999998E-2</v>
      </c>
      <c r="O445" s="248">
        <f>ROUND(E445*N445,2)</f>
        <v>0.05</v>
      </c>
      <c r="P445" s="248">
        <v>0</v>
      </c>
      <c r="Q445" s="248">
        <f>ROUND(E445*P445,2)</f>
        <v>0</v>
      </c>
      <c r="R445" s="248"/>
      <c r="S445" s="248" t="s">
        <v>248</v>
      </c>
      <c r="T445" s="249" t="s">
        <v>249</v>
      </c>
      <c r="U445" s="233">
        <v>0</v>
      </c>
      <c r="V445" s="233">
        <f>ROUND(E445*U445,2)</f>
        <v>0</v>
      </c>
      <c r="W445" s="233"/>
      <c r="X445" s="233" t="s">
        <v>128</v>
      </c>
      <c r="Y445" s="214"/>
      <c r="Z445" s="214"/>
      <c r="AA445" s="214"/>
      <c r="AB445" s="214"/>
      <c r="AC445" s="214"/>
      <c r="AD445" s="214"/>
      <c r="AE445" s="214"/>
      <c r="AF445" s="214"/>
      <c r="AG445" s="214" t="s">
        <v>129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>
      <c r="A446" s="231"/>
      <c r="B446" s="232"/>
      <c r="C446" s="255" t="s">
        <v>43</v>
      </c>
      <c r="D446" s="234"/>
      <c r="E446" s="235">
        <v>1</v>
      </c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131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ht="22.5" outlineLevel="1">
      <c r="A447" s="243">
        <v>61</v>
      </c>
      <c r="B447" s="244" t="s">
        <v>465</v>
      </c>
      <c r="C447" s="254" t="s">
        <v>466</v>
      </c>
      <c r="D447" s="245" t="s">
        <v>366</v>
      </c>
      <c r="E447" s="246">
        <v>1</v>
      </c>
      <c r="F447" s="247"/>
      <c r="G447" s="248">
        <f>ROUND(E447*F447,2)</f>
        <v>0</v>
      </c>
      <c r="H447" s="247"/>
      <c r="I447" s="248">
        <f>ROUND(E447*H447,2)</f>
        <v>0</v>
      </c>
      <c r="J447" s="247"/>
      <c r="K447" s="248">
        <f>ROUND(E447*J447,2)</f>
        <v>0</v>
      </c>
      <c r="L447" s="248">
        <v>21</v>
      </c>
      <c r="M447" s="248">
        <f>G447*(1+L447/100)</f>
        <v>0</v>
      </c>
      <c r="N447" s="248">
        <v>2.5000000000000001E-2</v>
      </c>
      <c r="O447" s="248">
        <f>ROUND(E447*N447,2)</f>
        <v>0.03</v>
      </c>
      <c r="P447" s="248">
        <v>0</v>
      </c>
      <c r="Q447" s="248">
        <f>ROUND(E447*P447,2)</f>
        <v>0</v>
      </c>
      <c r="R447" s="248"/>
      <c r="S447" s="248" t="s">
        <v>248</v>
      </c>
      <c r="T447" s="249" t="s">
        <v>249</v>
      </c>
      <c r="U447" s="233">
        <v>0</v>
      </c>
      <c r="V447" s="233">
        <f>ROUND(E447*U447,2)</f>
        <v>0</v>
      </c>
      <c r="W447" s="233"/>
      <c r="X447" s="233" t="s">
        <v>128</v>
      </c>
      <c r="Y447" s="214"/>
      <c r="Z447" s="214"/>
      <c r="AA447" s="214"/>
      <c r="AB447" s="214"/>
      <c r="AC447" s="214"/>
      <c r="AD447" s="214"/>
      <c r="AE447" s="214"/>
      <c r="AF447" s="214"/>
      <c r="AG447" s="214" t="s">
        <v>129</v>
      </c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>
      <c r="A448" s="231"/>
      <c r="B448" s="232"/>
      <c r="C448" s="255" t="s">
        <v>43</v>
      </c>
      <c r="D448" s="234"/>
      <c r="E448" s="235">
        <v>1</v>
      </c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131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>
      <c r="A449" s="243">
        <v>62</v>
      </c>
      <c r="B449" s="244" t="s">
        <v>467</v>
      </c>
      <c r="C449" s="254" t="s">
        <v>468</v>
      </c>
      <c r="D449" s="245" t="s">
        <v>296</v>
      </c>
      <c r="E449" s="246">
        <v>24.66</v>
      </c>
      <c r="F449" s="247"/>
      <c r="G449" s="248">
        <f>ROUND(E449*F449,2)</f>
        <v>0</v>
      </c>
      <c r="H449" s="247"/>
      <c r="I449" s="248">
        <f>ROUND(E449*H449,2)</f>
        <v>0</v>
      </c>
      <c r="J449" s="247"/>
      <c r="K449" s="248">
        <f>ROUND(E449*J449,2)</f>
        <v>0</v>
      </c>
      <c r="L449" s="248">
        <v>21</v>
      </c>
      <c r="M449" s="248">
        <f>G449*(1+L449/100)</f>
        <v>0</v>
      </c>
      <c r="N449" s="248">
        <v>2.0000000000000002E-5</v>
      </c>
      <c r="O449" s="248">
        <f>ROUND(E449*N449,2)</f>
        <v>0</v>
      </c>
      <c r="P449" s="248">
        <v>0</v>
      </c>
      <c r="Q449" s="248">
        <f>ROUND(E449*P449,2)</f>
        <v>0</v>
      </c>
      <c r="R449" s="248"/>
      <c r="S449" s="248" t="s">
        <v>127</v>
      </c>
      <c r="T449" s="249" t="s">
        <v>127</v>
      </c>
      <c r="U449" s="233">
        <v>0.76</v>
      </c>
      <c r="V449" s="233">
        <f>ROUND(E449*U449,2)</f>
        <v>18.739999999999998</v>
      </c>
      <c r="W449" s="233"/>
      <c r="X449" s="233" t="s">
        <v>128</v>
      </c>
      <c r="Y449" s="214"/>
      <c r="Z449" s="214"/>
      <c r="AA449" s="214"/>
      <c r="AB449" s="214"/>
      <c r="AC449" s="214"/>
      <c r="AD449" s="214"/>
      <c r="AE449" s="214"/>
      <c r="AF449" s="214"/>
      <c r="AG449" s="214" t="s">
        <v>301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>
      <c r="A450" s="231"/>
      <c r="B450" s="232"/>
      <c r="C450" s="256" t="s">
        <v>469</v>
      </c>
      <c r="D450" s="250"/>
      <c r="E450" s="250"/>
      <c r="F450" s="250"/>
      <c r="G450" s="250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142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>
      <c r="A451" s="231"/>
      <c r="B451" s="232"/>
      <c r="C451" s="255" t="s">
        <v>303</v>
      </c>
      <c r="D451" s="234"/>
      <c r="E451" s="235"/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131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>
      <c r="A452" s="231"/>
      <c r="B452" s="232"/>
      <c r="C452" s="255" t="s">
        <v>470</v>
      </c>
      <c r="D452" s="234"/>
      <c r="E452" s="235">
        <v>5.6</v>
      </c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131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>
      <c r="A453" s="231"/>
      <c r="B453" s="232"/>
      <c r="C453" s="255" t="s">
        <v>305</v>
      </c>
      <c r="D453" s="234"/>
      <c r="E453" s="235"/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131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>
      <c r="A454" s="231"/>
      <c r="B454" s="232"/>
      <c r="C454" s="255" t="s">
        <v>471</v>
      </c>
      <c r="D454" s="234"/>
      <c r="E454" s="235">
        <v>5.7</v>
      </c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131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>
      <c r="A455" s="231"/>
      <c r="B455" s="232"/>
      <c r="C455" s="255" t="s">
        <v>307</v>
      </c>
      <c r="D455" s="234"/>
      <c r="E455" s="235"/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131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>
      <c r="A456" s="231"/>
      <c r="B456" s="232"/>
      <c r="C456" s="255" t="s">
        <v>472</v>
      </c>
      <c r="D456" s="234"/>
      <c r="E456" s="235">
        <v>7.56</v>
      </c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131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>
      <c r="A457" s="231"/>
      <c r="B457" s="232"/>
      <c r="C457" s="255" t="s">
        <v>309</v>
      </c>
      <c r="D457" s="234"/>
      <c r="E457" s="235"/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131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>
      <c r="A458" s="231"/>
      <c r="B458" s="232"/>
      <c r="C458" s="255" t="s">
        <v>473</v>
      </c>
      <c r="D458" s="234"/>
      <c r="E458" s="235">
        <v>5.8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131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>
      <c r="A459" s="237" t="s">
        <v>122</v>
      </c>
      <c r="B459" s="238" t="s">
        <v>70</v>
      </c>
      <c r="C459" s="253" t="s">
        <v>71</v>
      </c>
      <c r="D459" s="239"/>
      <c r="E459" s="240"/>
      <c r="F459" s="241"/>
      <c r="G459" s="241">
        <f>SUMIF(AG460:AG487,"&lt;&gt;NOR",G460:G487)</f>
        <v>0</v>
      </c>
      <c r="H459" s="241"/>
      <c r="I459" s="241">
        <f>SUM(I460:I487)</f>
        <v>0</v>
      </c>
      <c r="J459" s="241"/>
      <c r="K459" s="241">
        <f>SUM(K460:K487)</f>
        <v>0</v>
      </c>
      <c r="L459" s="241"/>
      <c r="M459" s="241">
        <f>SUM(M460:M487)</f>
        <v>0</v>
      </c>
      <c r="N459" s="241"/>
      <c r="O459" s="241">
        <f>SUM(O460:O487)</f>
        <v>28.81</v>
      </c>
      <c r="P459" s="241"/>
      <c r="Q459" s="241">
        <f>SUM(Q460:Q487)</f>
        <v>0</v>
      </c>
      <c r="R459" s="241"/>
      <c r="S459" s="241"/>
      <c r="T459" s="242"/>
      <c r="U459" s="236"/>
      <c r="V459" s="236">
        <f>SUM(V460:V487)</f>
        <v>407.54999999999995</v>
      </c>
      <c r="W459" s="236"/>
      <c r="X459" s="236"/>
      <c r="AG459" t="s">
        <v>123</v>
      </c>
    </row>
    <row r="460" spans="1:60" outlineLevel="1">
      <c r="A460" s="243">
        <v>63</v>
      </c>
      <c r="B460" s="244" t="s">
        <v>474</v>
      </c>
      <c r="C460" s="254" t="s">
        <v>475</v>
      </c>
      <c r="D460" s="245" t="s">
        <v>126</v>
      </c>
      <c r="E460" s="246">
        <v>1567.5</v>
      </c>
      <c r="F460" s="247"/>
      <c r="G460" s="248">
        <f>ROUND(E460*F460,2)</f>
        <v>0</v>
      </c>
      <c r="H460" s="247"/>
      <c r="I460" s="248">
        <f>ROUND(E460*H460,2)</f>
        <v>0</v>
      </c>
      <c r="J460" s="247"/>
      <c r="K460" s="248">
        <f>ROUND(E460*J460,2)</f>
        <v>0</v>
      </c>
      <c r="L460" s="248">
        <v>21</v>
      </c>
      <c r="M460" s="248">
        <f>G460*(1+L460/100)</f>
        <v>0</v>
      </c>
      <c r="N460" s="248">
        <v>1.8380000000000001E-2</v>
      </c>
      <c r="O460" s="248">
        <f>ROUND(E460*N460,2)</f>
        <v>28.81</v>
      </c>
      <c r="P460" s="248">
        <v>0</v>
      </c>
      <c r="Q460" s="248">
        <f>ROUND(E460*P460,2)</f>
        <v>0</v>
      </c>
      <c r="R460" s="248"/>
      <c r="S460" s="248" t="s">
        <v>127</v>
      </c>
      <c r="T460" s="249" t="s">
        <v>127</v>
      </c>
      <c r="U460" s="233">
        <v>0.14000000000000001</v>
      </c>
      <c r="V460" s="233">
        <f>ROUND(E460*U460,2)</f>
        <v>219.45</v>
      </c>
      <c r="W460" s="233"/>
      <c r="X460" s="233" t="s">
        <v>128</v>
      </c>
      <c r="Y460" s="214"/>
      <c r="Z460" s="214"/>
      <c r="AA460" s="214"/>
      <c r="AB460" s="214"/>
      <c r="AC460" s="214"/>
      <c r="AD460" s="214"/>
      <c r="AE460" s="214"/>
      <c r="AF460" s="214"/>
      <c r="AG460" s="214" t="s">
        <v>129</v>
      </c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>
      <c r="A461" s="231"/>
      <c r="B461" s="232"/>
      <c r="C461" s="256" t="s">
        <v>476</v>
      </c>
      <c r="D461" s="250"/>
      <c r="E461" s="250"/>
      <c r="F461" s="250"/>
      <c r="G461" s="250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142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>
      <c r="A462" s="231"/>
      <c r="B462" s="232"/>
      <c r="C462" s="255" t="s">
        <v>477</v>
      </c>
      <c r="D462" s="234"/>
      <c r="E462" s="235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131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>
      <c r="A463" s="231"/>
      <c r="B463" s="232"/>
      <c r="C463" s="255" t="s">
        <v>478</v>
      </c>
      <c r="D463" s="234"/>
      <c r="E463" s="235">
        <v>126</v>
      </c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131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>
      <c r="A464" s="231"/>
      <c r="B464" s="232"/>
      <c r="C464" s="255" t="s">
        <v>479</v>
      </c>
      <c r="D464" s="234"/>
      <c r="E464" s="235">
        <v>247.5</v>
      </c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131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>
      <c r="A465" s="231"/>
      <c r="B465" s="232"/>
      <c r="C465" s="255" t="s">
        <v>480</v>
      </c>
      <c r="D465" s="234"/>
      <c r="E465" s="235">
        <v>108</v>
      </c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131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>
      <c r="A466" s="231"/>
      <c r="B466" s="232"/>
      <c r="C466" s="255" t="s">
        <v>481</v>
      </c>
      <c r="D466" s="234"/>
      <c r="E466" s="235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131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>
      <c r="A467" s="231"/>
      <c r="B467" s="232"/>
      <c r="C467" s="255" t="s">
        <v>482</v>
      </c>
      <c r="D467" s="234"/>
      <c r="E467" s="235">
        <v>32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131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>
      <c r="A468" s="231"/>
      <c r="B468" s="232"/>
      <c r="C468" s="255" t="s">
        <v>483</v>
      </c>
      <c r="D468" s="234"/>
      <c r="E468" s="235">
        <v>120</v>
      </c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131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>
      <c r="A469" s="231"/>
      <c r="B469" s="232"/>
      <c r="C469" s="255" t="s">
        <v>484</v>
      </c>
      <c r="D469" s="234"/>
      <c r="E469" s="235">
        <v>16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131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>
      <c r="A470" s="231"/>
      <c r="B470" s="232"/>
      <c r="C470" s="255" t="s">
        <v>485</v>
      </c>
      <c r="D470" s="234"/>
      <c r="E470" s="235"/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131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>
      <c r="A471" s="231"/>
      <c r="B471" s="232"/>
      <c r="C471" s="255" t="s">
        <v>480</v>
      </c>
      <c r="D471" s="234"/>
      <c r="E471" s="235">
        <v>108</v>
      </c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131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>
      <c r="A472" s="231"/>
      <c r="B472" s="232"/>
      <c r="C472" s="255" t="s">
        <v>486</v>
      </c>
      <c r="D472" s="234"/>
      <c r="E472" s="235">
        <v>60</v>
      </c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131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>
      <c r="A473" s="231"/>
      <c r="B473" s="232"/>
      <c r="C473" s="255" t="s">
        <v>487</v>
      </c>
      <c r="D473" s="234"/>
      <c r="E473" s="235">
        <v>192</v>
      </c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131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>
      <c r="A474" s="231"/>
      <c r="B474" s="232"/>
      <c r="C474" s="255" t="s">
        <v>488</v>
      </c>
      <c r="D474" s="234"/>
      <c r="E474" s="235"/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131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>
      <c r="A475" s="231"/>
      <c r="B475" s="232"/>
      <c r="C475" s="255" t="s">
        <v>480</v>
      </c>
      <c r="D475" s="234"/>
      <c r="E475" s="235">
        <v>108</v>
      </c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131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>
      <c r="A476" s="231"/>
      <c r="B476" s="232"/>
      <c r="C476" s="255" t="s">
        <v>489</v>
      </c>
      <c r="D476" s="234"/>
      <c r="E476" s="235">
        <v>182</v>
      </c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131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>
      <c r="A477" s="231"/>
      <c r="B477" s="232"/>
      <c r="C477" s="255" t="s">
        <v>480</v>
      </c>
      <c r="D477" s="234"/>
      <c r="E477" s="235">
        <v>108</v>
      </c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131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>
      <c r="A478" s="231"/>
      <c r="B478" s="232"/>
      <c r="C478" s="255" t="s">
        <v>490</v>
      </c>
      <c r="D478" s="234"/>
      <c r="E478" s="235">
        <v>112</v>
      </c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131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>
      <c r="A479" s="231"/>
      <c r="B479" s="232"/>
      <c r="C479" s="255" t="s">
        <v>491</v>
      </c>
      <c r="D479" s="234"/>
      <c r="E479" s="235">
        <v>48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131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>
      <c r="A480" s="243">
        <v>64</v>
      </c>
      <c r="B480" s="244" t="s">
        <v>492</v>
      </c>
      <c r="C480" s="254" t="s">
        <v>493</v>
      </c>
      <c r="D480" s="245" t="s">
        <v>494</v>
      </c>
      <c r="E480" s="246">
        <v>15675</v>
      </c>
      <c r="F480" s="247"/>
      <c r="G480" s="248">
        <f>ROUND(E480*F480,2)</f>
        <v>0</v>
      </c>
      <c r="H480" s="247"/>
      <c r="I480" s="248">
        <f>ROUND(E480*H480,2)</f>
        <v>0</v>
      </c>
      <c r="J480" s="247"/>
      <c r="K480" s="248">
        <f>ROUND(E480*J480,2)</f>
        <v>0</v>
      </c>
      <c r="L480" s="248">
        <v>21</v>
      </c>
      <c r="M480" s="248">
        <f>G480*(1+L480/100)</f>
        <v>0</v>
      </c>
      <c r="N480" s="248">
        <v>0</v>
      </c>
      <c r="O480" s="248">
        <f>ROUND(E480*N480,2)</f>
        <v>0</v>
      </c>
      <c r="P480" s="248">
        <v>0</v>
      </c>
      <c r="Q480" s="248">
        <f>ROUND(E480*P480,2)</f>
        <v>0</v>
      </c>
      <c r="R480" s="248"/>
      <c r="S480" s="248" t="s">
        <v>495</v>
      </c>
      <c r="T480" s="249" t="s">
        <v>495</v>
      </c>
      <c r="U480" s="233">
        <v>0</v>
      </c>
      <c r="V480" s="233">
        <f>ROUND(E480*U480,2)</f>
        <v>0</v>
      </c>
      <c r="W480" s="233"/>
      <c r="X480" s="233" t="s">
        <v>128</v>
      </c>
      <c r="Y480" s="214"/>
      <c r="Z480" s="214"/>
      <c r="AA480" s="214"/>
      <c r="AB480" s="214"/>
      <c r="AC480" s="214"/>
      <c r="AD480" s="214"/>
      <c r="AE480" s="214"/>
      <c r="AF480" s="214"/>
      <c r="AG480" s="214" t="s">
        <v>129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>
      <c r="A481" s="231"/>
      <c r="B481" s="232"/>
      <c r="C481" s="255" t="s">
        <v>496</v>
      </c>
      <c r="D481" s="234"/>
      <c r="E481" s="235"/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131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>
      <c r="A482" s="231"/>
      <c r="B482" s="232"/>
      <c r="C482" s="255" t="s">
        <v>497</v>
      </c>
      <c r="D482" s="234"/>
      <c r="E482" s="235">
        <v>15675</v>
      </c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131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>
      <c r="A483" s="243">
        <v>65</v>
      </c>
      <c r="B483" s="244" t="s">
        <v>498</v>
      </c>
      <c r="C483" s="254" t="s">
        <v>499</v>
      </c>
      <c r="D483" s="245" t="s">
        <v>126</v>
      </c>
      <c r="E483" s="246">
        <v>94050</v>
      </c>
      <c r="F483" s="247"/>
      <c r="G483" s="248">
        <f>ROUND(E483*F483,2)</f>
        <v>0</v>
      </c>
      <c r="H483" s="247"/>
      <c r="I483" s="248">
        <f>ROUND(E483*H483,2)</f>
        <v>0</v>
      </c>
      <c r="J483" s="247"/>
      <c r="K483" s="248">
        <f>ROUND(E483*J483,2)</f>
        <v>0</v>
      </c>
      <c r="L483" s="248">
        <v>21</v>
      </c>
      <c r="M483" s="248">
        <f>G483*(1+L483/100)</f>
        <v>0</v>
      </c>
      <c r="N483" s="248">
        <v>0</v>
      </c>
      <c r="O483" s="248">
        <f>ROUND(E483*N483,2)</f>
        <v>0</v>
      </c>
      <c r="P483" s="248">
        <v>0</v>
      </c>
      <c r="Q483" s="248">
        <f>ROUND(E483*P483,2)</f>
        <v>0</v>
      </c>
      <c r="R483" s="248"/>
      <c r="S483" s="248" t="s">
        <v>127</v>
      </c>
      <c r="T483" s="249" t="s">
        <v>127</v>
      </c>
      <c r="U483" s="233">
        <v>0</v>
      </c>
      <c r="V483" s="233">
        <f>ROUND(E483*U483,2)</f>
        <v>0</v>
      </c>
      <c r="W483" s="233"/>
      <c r="X483" s="233" t="s">
        <v>128</v>
      </c>
      <c r="Y483" s="214"/>
      <c r="Z483" s="214"/>
      <c r="AA483" s="214"/>
      <c r="AB483" s="214"/>
      <c r="AC483" s="214"/>
      <c r="AD483" s="214"/>
      <c r="AE483" s="214"/>
      <c r="AF483" s="214"/>
      <c r="AG483" s="214" t="s">
        <v>129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>
      <c r="A484" s="231"/>
      <c r="B484" s="232"/>
      <c r="C484" s="255" t="s">
        <v>500</v>
      </c>
      <c r="D484" s="234"/>
      <c r="E484" s="235"/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131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>
      <c r="A485" s="231"/>
      <c r="B485" s="232"/>
      <c r="C485" s="255" t="s">
        <v>501</v>
      </c>
      <c r="D485" s="234"/>
      <c r="E485" s="235">
        <v>94050</v>
      </c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131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>
      <c r="A486" s="243">
        <v>66</v>
      </c>
      <c r="B486" s="244" t="s">
        <v>502</v>
      </c>
      <c r="C486" s="254" t="s">
        <v>503</v>
      </c>
      <c r="D486" s="245" t="s">
        <v>126</v>
      </c>
      <c r="E486" s="246">
        <v>1567.5</v>
      </c>
      <c r="F486" s="247"/>
      <c r="G486" s="248">
        <f>ROUND(E486*F486,2)</f>
        <v>0</v>
      </c>
      <c r="H486" s="247"/>
      <c r="I486" s="248">
        <f>ROUND(E486*H486,2)</f>
        <v>0</v>
      </c>
      <c r="J486" s="247"/>
      <c r="K486" s="248">
        <f>ROUND(E486*J486,2)</f>
        <v>0</v>
      </c>
      <c r="L486" s="248">
        <v>21</v>
      </c>
      <c r="M486" s="248">
        <f>G486*(1+L486/100)</f>
        <v>0</v>
      </c>
      <c r="N486" s="248">
        <v>0</v>
      </c>
      <c r="O486" s="248">
        <f>ROUND(E486*N486,2)</f>
        <v>0</v>
      </c>
      <c r="P486" s="248">
        <v>0</v>
      </c>
      <c r="Q486" s="248">
        <f>ROUND(E486*P486,2)</f>
        <v>0</v>
      </c>
      <c r="R486" s="248"/>
      <c r="S486" s="248" t="s">
        <v>127</v>
      </c>
      <c r="T486" s="249" t="s">
        <v>127</v>
      </c>
      <c r="U486" s="233">
        <v>0.12</v>
      </c>
      <c r="V486" s="233">
        <f>ROUND(E486*U486,2)</f>
        <v>188.1</v>
      </c>
      <c r="W486" s="233"/>
      <c r="X486" s="233" t="s">
        <v>128</v>
      </c>
      <c r="Y486" s="214"/>
      <c r="Z486" s="214"/>
      <c r="AA486" s="214"/>
      <c r="AB486" s="214"/>
      <c r="AC486" s="214"/>
      <c r="AD486" s="214"/>
      <c r="AE486" s="214"/>
      <c r="AF486" s="214"/>
      <c r="AG486" s="214" t="s">
        <v>129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>
      <c r="A487" s="231"/>
      <c r="B487" s="232"/>
      <c r="C487" s="255" t="s">
        <v>504</v>
      </c>
      <c r="D487" s="234"/>
      <c r="E487" s="235">
        <v>1567.5</v>
      </c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131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ht="25.5">
      <c r="A488" s="237" t="s">
        <v>122</v>
      </c>
      <c r="B488" s="238" t="s">
        <v>72</v>
      </c>
      <c r="C488" s="253" t="s">
        <v>73</v>
      </c>
      <c r="D488" s="239"/>
      <c r="E488" s="240"/>
      <c r="F488" s="241"/>
      <c r="G488" s="241">
        <f>SUMIF(AG489:AG491,"&lt;&gt;NOR",G489:G491)</f>
        <v>0</v>
      </c>
      <c r="H488" s="241"/>
      <c r="I488" s="241">
        <f>SUM(I489:I491)</f>
        <v>0</v>
      </c>
      <c r="J488" s="241"/>
      <c r="K488" s="241">
        <f>SUM(K489:K491)</f>
        <v>0</v>
      </c>
      <c r="L488" s="241"/>
      <c r="M488" s="241">
        <f>SUM(M489:M491)</f>
        <v>0</v>
      </c>
      <c r="N488" s="241"/>
      <c r="O488" s="241">
        <f>SUM(O489:O491)</f>
        <v>0.02</v>
      </c>
      <c r="P488" s="241"/>
      <c r="Q488" s="241">
        <f>SUM(Q489:Q491)</f>
        <v>0</v>
      </c>
      <c r="R488" s="241"/>
      <c r="S488" s="241"/>
      <c r="T488" s="242"/>
      <c r="U488" s="236"/>
      <c r="V488" s="236">
        <f>SUM(V489:V491)</f>
        <v>148.80000000000001</v>
      </c>
      <c r="W488" s="236"/>
      <c r="X488" s="236"/>
      <c r="AG488" t="s">
        <v>123</v>
      </c>
    </row>
    <row r="489" spans="1:60" outlineLevel="1">
      <c r="A489" s="243">
        <v>67</v>
      </c>
      <c r="B489" s="244" t="s">
        <v>505</v>
      </c>
      <c r="C489" s="254" t="s">
        <v>506</v>
      </c>
      <c r="D489" s="245" t="s">
        <v>126</v>
      </c>
      <c r="E489" s="246">
        <v>480</v>
      </c>
      <c r="F489" s="247"/>
      <c r="G489" s="248">
        <f>ROUND(E489*F489,2)</f>
        <v>0</v>
      </c>
      <c r="H489" s="247"/>
      <c r="I489" s="248">
        <f>ROUND(E489*H489,2)</f>
        <v>0</v>
      </c>
      <c r="J489" s="247"/>
      <c r="K489" s="248">
        <f>ROUND(E489*J489,2)</f>
        <v>0</v>
      </c>
      <c r="L489" s="248">
        <v>21</v>
      </c>
      <c r="M489" s="248">
        <f>G489*(1+L489/100)</f>
        <v>0</v>
      </c>
      <c r="N489" s="248">
        <v>4.0000000000000003E-5</v>
      </c>
      <c r="O489" s="248">
        <f>ROUND(E489*N489,2)</f>
        <v>0.02</v>
      </c>
      <c r="P489" s="248">
        <v>0</v>
      </c>
      <c r="Q489" s="248">
        <f>ROUND(E489*P489,2)</f>
        <v>0</v>
      </c>
      <c r="R489" s="248"/>
      <c r="S489" s="248" t="s">
        <v>127</v>
      </c>
      <c r="T489" s="249" t="s">
        <v>127</v>
      </c>
      <c r="U489" s="233">
        <v>0.31</v>
      </c>
      <c r="V489" s="233">
        <f>ROUND(E489*U489,2)</f>
        <v>148.80000000000001</v>
      </c>
      <c r="W489" s="233"/>
      <c r="X489" s="233" t="s">
        <v>128</v>
      </c>
      <c r="Y489" s="214"/>
      <c r="Z489" s="214"/>
      <c r="AA489" s="214"/>
      <c r="AB489" s="214"/>
      <c r="AC489" s="214"/>
      <c r="AD489" s="214"/>
      <c r="AE489" s="214"/>
      <c r="AF489" s="214"/>
      <c r="AG489" s="214" t="s">
        <v>129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>
      <c r="A490" s="231"/>
      <c r="B490" s="232"/>
      <c r="C490" s="255" t="s">
        <v>507</v>
      </c>
      <c r="D490" s="234"/>
      <c r="E490" s="235"/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131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>
      <c r="A491" s="231"/>
      <c r="B491" s="232"/>
      <c r="C491" s="255" t="s">
        <v>508</v>
      </c>
      <c r="D491" s="234"/>
      <c r="E491" s="235">
        <v>480</v>
      </c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131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>
      <c r="A492" s="237" t="s">
        <v>122</v>
      </c>
      <c r="B492" s="238" t="s">
        <v>74</v>
      </c>
      <c r="C492" s="253" t="s">
        <v>75</v>
      </c>
      <c r="D492" s="239"/>
      <c r="E492" s="240"/>
      <c r="F492" s="241"/>
      <c r="G492" s="241">
        <f>SUMIF(AG493:AG944,"&lt;&gt;NOR",G493:G944)</f>
        <v>0</v>
      </c>
      <c r="H492" s="241"/>
      <c r="I492" s="241">
        <f>SUM(I493:I944)</f>
        <v>0</v>
      </c>
      <c r="J492" s="241"/>
      <c r="K492" s="241">
        <f>SUM(K493:K944)</f>
        <v>0</v>
      </c>
      <c r="L492" s="241"/>
      <c r="M492" s="241">
        <f>SUM(M493:M944)</f>
        <v>0</v>
      </c>
      <c r="N492" s="241"/>
      <c r="O492" s="241">
        <f>SUM(O493:O944)</f>
        <v>0.25</v>
      </c>
      <c r="P492" s="241"/>
      <c r="Q492" s="241">
        <f>SUM(Q493:Q944)</f>
        <v>19.790000000000003</v>
      </c>
      <c r="R492" s="241"/>
      <c r="S492" s="241"/>
      <c r="T492" s="242"/>
      <c r="U492" s="236"/>
      <c r="V492" s="236">
        <f>SUM(V493:V944)</f>
        <v>191.64000000000004</v>
      </c>
      <c r="W492" s="236"/>
      <c r="X492" s="236"/>
      <c r="AG492" t="s">
        <v>123</v>
      </c>
    </row>
    <row r="493" spans="1:60" outlineLevel="1">
      <c r="A493" s="243">
        <v>68</v>
      </c>
      <c r="B493" s="244" t="s">
        <v>509</v>
      </c>
      <c r="C493" s="254" t="s">
        <v>510</v>
      </c>
      <c r="D493" s="245" t="s">
        <v>126</v>
      </c>
      <c r="E493" s="246">
        <v>43.83</v>
      </c>
      <c r="F493" s="247"/>
      <c r="G493" s="248">
        <f>ROUND(E493*F493,2)</f>
        <v>0</v>
      </c>
      <c r="H493" s="247"/>
      <c r="I493" s="248">
        <f>ROUND(E493*H493,2)</f>
        <v>0</v>
      </c>
      <c r="J493" s="247"/>
      <c r="K493" s="248">
        <f>ROUND(E493*J493,2)</f>
        <v>0</v>
      </c>
      <c r="L493" s="248">
        <v>21</v>
      </c>
      <c r="M493" s="248">
        <f>G493*(1+L493/100)</f>
        <v>0</v>
      </c>
      <c r="N493" s="248">
        <v>3.4000000000000002E-4</v>
      </c>
      <c r="O493" s="248">
        <f>ROUND(E493*N493,2)</f>
        <v>0.01</v>
      </c>
      <c r="P493" s="248">
        <v>9.1999999999999998E-2</v>
      </c>
      <c r="Q493" s="248">
        <f>ROUND(E493*P493,2)</f>
        <v>4.03</v>
      </c>
      <c r="R493" s="248"/>
      <c r="S493" s="248" t="s">
        <v>127</v>
      </c>
      <c r="T493" s="249" t="s">
        <v>127</v>
      </c>
      <c r="U493" s="233">
        <v>0.71399999999999997</v>
      </c>
      <c r="V493" s="233">
        <f>ROUND(E493*U493,2)</f>
        <v>31.29</v>
      </c>
      <c r="W493" s="233"/>
      <c r="X493" s="233" t="s">
        <v>128</v>
      </c>
      <c r="Y493" s="214"/>
      <c r="Z493" s="214"/>
      <c r="AA493" s="214"/>
      <c r="AB493" s="214"/>
      <c r="AC493" s="214"/>
      <c r="AD493" s="214"/>
      <c r="AE493" s="214"/>
      <c r="AF493" s="214"/>
      <c r="AG493" s="214" t="s">
        <v>129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ht="22.5" outlineLevel="1">
      <c r="A494" s="231"/>
      <c r="B494" s="232"/>
      <c r="C494" s="255" t="s">
        <v>511</v>
      </c>
      <c r="D494" s="234"/>
      <c r="E494" s="235"/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131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>
      <c r="A495" s="231"/>
      <c r="B495" s="232"/>
      <c r="C495" s="255" t="s">
        <v>158</v>
      </c>
      <c r="D495" s="234"/>
      <c r="E495" s="235"/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131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>
      <c r="A496" s="231"/>
      <c r="B496" s="232"/>
      <c r="C496" s="255" t="s">
        <v>163</v>
      </c>
      <c r="D496" s="234"/>
      <c r="E496" s="235"/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131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>
      <c r="A497" s="231"/>
      <c r="B497" s="232"/>
      <c r="C497" s="255" t="s">
        <v>512</v>
      </c>
      <c r="D497" s="234"/>
      <c r="E497" s="235">
        <v>0.51</v>
      </c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131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>
      <c r="A498" s="231"/>
      <c r="B498" s="232"/>
      <c r="C498" s="255" t="s">
        <v>234</v>
      </c>
      <c r="D498" s="234"/>
      <c r="E498" s="235"/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131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>
      <c r="A499" s="231"/>
      <c r="B499" s="232"/>
      <c r="C499" s="255" t="s">
        <v>513</v>
      </c>
      <c r="D499" s="234"/>
      <c r="E499" s="235">
        <v>1.56</v>
      </c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131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>
      <c r="A500" s="231"/>
      <c r="B500" s="232"/>
      <c r="C500" s="255" t="s">
        <v>236</v>
      </c>
      <c r="D500" s="234"/>
      <c r="E500" s="235"/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131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>
      <c r="A501" s="231"/>
      <c r="B501" s="232"/>
      <c r="C501" s="255" t="s">
        <v>514</v>
      </c>
      <c r="D501" s="234"/>
      <c r="E501" s="235">
        <v>3.24</v>
      </c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131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>
      <c r="A502" s="231"/>
      <c r="B502" s="232"/>
      <c r="C502" s="255" t="s">
        <v>166</v>
      </c>
      <c r="D502" s="234"/>
      <c r="E502" s="235"/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131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>
      <c r="A503" s="231"/>
      <c r="B503" s="232"/>
      <c r="C503" s="255" t="s">
        <v>515</v>
      </c>
      <c r="D503" s="234"/>
      <c r="E503" s="235">
        <v>0.9</v>
      </c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131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>
      <c r="A504" s="231"/>
      <c r="B504" s="232"/>
      <c r="C504" s="255" t="s">
        <v>170</v>
      </c>
      <c r="D504" s="234"/>
      <c r="E504" s="235"/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131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>
      <c r="A505" s="231"/>
      <c r="B505" s="232"/>
      <c r="C505" s="255" t="s">
        <v>516</v>
      </c>
      <c r="D505" s="234"/>
      <c r="E505" s="235">
        <v>4.68</v>
      </c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131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>
      <c r="A506" s="231"/>
      <c r="B506" s="232"/>
      <c r="C506" s="255" t="s">
        <v>172</v>
      </c>
      <c r="D506" s="234"/>
      <c r="E506" s="235"/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131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>
      <c r="A507" s="231"/>
      <c r="B507" s="232"/>
      <c r="C507" s="255" t="s">
        <v>517</v>
      </c>
      <c r="D507" s="234"/>
      <c r="E507" s="235">
        <v>2.64</v>
      </c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131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>
      <c r="A508" s="231"/>
      <c r="B508" s="232"/>
      <c r="C508" s="255" t="s">
        <v>157</v>
      </c>
      <c r="D508" s="234"/>
      <c r="E508" s="235"/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131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>
      <c r="A509" s="231"/>
      <c r="B509" s="232"/>
      <c r="C509" s="255" t="s">
        <v>174</v>
      </c>
      <c r="D509" s="234"/>
      <c r="E509" s="235"/>
      <c r="F509" s="233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131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>
      <c r="A510" s="231"/>
      <c r="B510" s="232"/>
      <c r="C510" s="255" t="s">
        <v>187</v>
      </c>
      <c r="D510" s="234"/>
      <c r="E510" s="235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131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>
      <c r="A511" s="231"/>
      <c r="B511" s="232"/>
      <c r="C511" s="255" t="s">
        <v>518</v>
      </c>
      <c r="D511" s="234"/>
      <c r="E511" s="235">
        <v>0.54</v>
      </c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131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>
      <c r="A512" s="231"/>
      <c r="B512" s="232"/>
      <c r="C512" s="255" t="s">
        <v>220</v>
      </c>
      <c r="D512" s="234"/>
      <c r="E512" s="235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131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>
      <c r="A513" s="231"/>
      <c r="B513" s="232"/>
      <c r="C513" s="255" t="s">
        <v>519</v>
      </c>
      <c r="D513" s="234"/>
      <c r="E513" s="235">
        <v>1.56</v>
      </c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131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>
      <c r="A514" s="231"/>
      <c r="B514" s="232"/>
      <c r="C514" s="255" t="s">
        <v>238</v>
      </c>
      <c r="D514" s="234"/>
      <c r="E514" s="235"/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131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>
      <c r="A515" s="231"/>
      <c r="B515" s="232"/>
      <c r="C515" s="255" t="s">
        <v>520</v>
      </c>
      <c r="D515" s="234"/>
      <c r="E515" s="235">
        <v>4.4800000000000004</v>
      </c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131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>
      <c r="A516" s="231"/>
      <c r="B516" s="232"/>
      <c r="C516" s="255" t="s">
        <v>222</v>
      </c>
      <c r="D516" s="234"/>
      <c r="E516" s="235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131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>
      <c r="A517" s="231"/>
      <c r="B517" s="232"/>
      <c r="C517" s="255" t="s">
        <v>521</v>
      </c>
      <c r="D517" s="234"/>
      <c r="E517" s="235">
        <v>2.952</v>
      </c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131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>
      <c r="A518" s="231"/>
      <c r="B518" s="232"/>
      <c r="C518" s="255" t="s">
        <v>224</v>
      </c>
      <c r="D518" s="234"/>
      <c r="E518" s="235"/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131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>
      <c r="A519" s="231"/>
      <c r="B519" s="232"/>
      <c r="C519" s="255" t="s">
        <v>522</v>
      </c>
      <c r="D519" s="234"/>
      <c r="E519" s="235">
        <v>1.8360000000000001</v>
      </c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131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>
      <c r="A520" s="231"/>
      <c r="B520" s="232"/>
      <c r="C520" s="255" t="s">
        <v>226</v>
      </c>
      <c r="D520" s="234"/>
      <c r="E520" s="235"/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131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>
      <c r="A521" s="231"/>
      <c r="B521" s="232"/>
      <c r="C521" s="255" t="s">
        <v>523</v>
      </c>
      <c r="D521" s="234"/>
      <c r="E521" s="235">
        <v>3.66</v>
      </c>
      <c r="F521" s="233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131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>
      <c r="A522" s="231"/>
      <c r="B522" s="232"/>
      <c r="C522" s="255" t="s">
        <v>189</v>
      </c>
      <c r="D522" s="234"/>
      <c r="E522" s="235"/>
      <c r="F522" s="233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131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>
      <c r="A523" s="231"/>
      <c r="B523" s="232"/>
      <c r="C523" s="255" t="s">
        <v>524</v>
      </c>
      <c r="D523" s="234"/>
      <c r="E523" s="235">
        <v>1.44</v>
      </c>
      <c r="F523" s="233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131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>
      <c r="A524" s="231"/>
      <c r="B524" s="232"/>
      <c r="C524" s="255" t="s">
        <v>191</v>
      </c>
      <c r="D524" s="234"/>
      <c r="E524" s="235"/>
      <c r="F524" s="233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131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>
      <c r="A525" s="231"/>
      <c r="B525" s="232"/>
      <c r="C525" s="255" t="s">
        <v>525</v>
      </c>
      <c r="D525" s="234"/>
      <c r="E525" s="235">
        <v>3.04</v>
      </c>
      <c r="F525" s="233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131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>
      <c r="A526" s="231"/>
      <c r="B526" s="232"/>
      <c r="C526" s="255" t="s">
        <v>193</v>
      </c>
      <c r="D526" s="234"/>
      <c r="E526" s="235"/>
      <c r="F526" s="233"/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131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>
      <c r="A527" s="231"/>
      <c r="B527" s="232"/>
      <c r="C527" s="255" t="s">
        <v>526</v>
      </c>
      <c r="D527" s="234"/>
      <c r="E527" s="235">
        <v>0.38</v>
      </c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131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>
      <c r="A528" s="231"/>
      <c r="B528" s="232"/>
      <c r="C528" s="255" t="s">
        <v>195</v>
      </c>
      <c r="D528" s="234"/>
      <c r="E528" s="235"/>
      <c r="F528" s="233"/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131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>
      <c r="A529" s="231"/>
      <c r="B529" s="232"/>
      <c r="C529" s="255" t="s">
        <v>228</v>
      </c>
      <c r="D529" s="234"/>
      <c r="E529" s="235"/>
      <c r="F529" s="233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131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>
      <c r="A530" s="231"/>
      <c r="B530" s="232"/>
      <c r="C530" s="255" t="s">
        <v>527</v>
      </c>
      <c r="D530" s="234"/>
      <c r="E530" s="235">
        <v>0.68</v>
      </c>
      <c r="F530" s="233"/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131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>
      <c r="A531" s="231"/>
      <c r="B531" s="232"/>
      <c r="C531" s="255" t="s">
        <v>198</v>
      </c>
      <c r="D531" s="234"/>
      <c r="E531" s="235"/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131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>
      <c r="A532" s="231"/>
      <c r="B532" s="232"/>
      <c r="C532" s="255" t="s">
        <v>528</v>
      </c>
      <c r="D532" s="234"/>
      <c r="E532" s="235">
        <v>2.3519999999999999</v>
      </c>
      <c r="F532" s="233"/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131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>
      <c r="A533" s="231"/>
      <c r="B533" s="232"/>
      <c r="C533" s="255" t="s">
        <v>230</v>
      </c>
      <c r="D533" s="234"/>
      <c r="E533" s="235"/>
      <c r="F533" s="233"/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131</v>
      </c>
      <c r="AH533" s="214">
        <v>0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>
      <c r="A534" s="231"/>
      <c r="B534" s="232"/>
      <c r="C534" s="255" t="s">
        <v>529</v>
      </c>
      <c r="D534" s="234"/>
      <c r="E534" s="235">
        <v>1.32</v>
      </c>
      <c r="F534" s="233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131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>
      <c r="A535" s="231"/>
      <c r="B535" s="232"/>
      <c r="C535" s="255" t="s">
        <v>200</v>
      </c>
      <c r="D535" s="234"/>
      <c r="E535" s="235"/>
      <c r="F535" s="233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131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>
      <c r="A536" s="231"/>
      <c r="B536" s="232"/>
      <c r="C536" s="255" t="s">
        <v>530</v>
      </c>
      <c r="D536" s="234"/>
      <c r="E536" s="235">
        <v>0.5</v>
      </c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131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>
      <c r="A537" s="231"/>
      <c r="B537" s="232"/>
      <c r="C537" s="255" t="s">
        <v>202</v>
      </c>
      <c r="D537" s="234"/>
      <c r="E537" s="235"/>
      <c r="F537" s="233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131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>
      <c r="A538" s="231"/>
      <c r="B538" s="232"/>
      <c r="C538" s="255" t="s">
        <v>530</v>
      </c>
      <c r="D538" s="234"/>
      <c r="E538" s="235">
        <v>0.5</v>
      </c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131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>
      <c r="A539" s="231"/>
      <c r="B539" s="232"/>
      <c r="C539" s="255" t="s">
        <v>204</v>
      </c>
      <c r="D539" s="234"/>
      <c r="E539" s="235"/>
      <c r="F539" s="233"/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131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>
      <c r="A540" s="231"/>
      <c r="B540" s="232"/>
      <c r="C540" s="255" t="s">
        <v>530</v>
      </c>
      <c r="D540" s="234"/>
      <c r="E540" s="235">
        <v>0.5</v>
      </c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131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>
      <c r="A541" s="231"/>
      <c r="B541" s="232"/>
      <c r="C541" s="255" t="s">
        <v>206</v>
      </c>
      <c r="D541" s="234"/>
      <c r="E541" s="235"/>
      <c r="F541" s="233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131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>
      <c r="A542" s="231"/>
      <c r="B542" s="232"/>
      <c r="C542" s="255" t="s">
        <v>531</v>
      </c>
      <c r="D542" s="234"/>
      <c r="E542" s="235">
        <v>1.92</v>
      </c>
      <c r="F542" s="233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131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>
      <c r="A543" s="231"/>
      <c r="B543" s="232"/>
      <c r="C543" s="255" t="s">
        <v>360</v>
      </c>
      <c r="D543" s="234"/>
      <c r="E543" s="235"/>
      <c r="F543" s="233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131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>
      <c r="A544" s="231"/>
      <c r="B544" s="232"/>
      <c r="C544" s="255" t="s">
        <v>532</v>
      </c>
      <c r="D544" s="234"/>
      <c r="E544" s="235">
        <v>0.48</v>
      </c>
      <c r="F544" s="233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131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>
      <c r="A545" s="231"/>
      <c r="B545" s="232"/>
      <c r="C545" s="255" t="s">
        <v>362</v>
      </c>
      <c r="D545" s="234"/>
      <c r="E545" s="235"/>
      <c r="F545" s="233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131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>
      <c r="A546" s="231"/>
      <c r="B546" s="232"/>
      <c r="C546" s="255" t="s">
        <v>533</v>
      </c>
      <c r="D546" s="234"/>
      <c r="E546" s="235">
        <v>2.16</v>
      </c>
      <c r="F546" s="233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131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>
      <c r="A547" s="243">
        <v>69</v>
      </c>
      <c r="B547" s="244" t="s">
        <v>534</v>
      </c>
      <c r="C547" s="254" t="s">
        <v>535</v>
      </c>
      <c r="D547" s="245" t="s">
        <v>366</v>
      </c>
      <c r="E547" s="246">
        <v>538</v>
      </c>
      <c r="F547" s="247"/>
      <c r="G547" s="248">
        <f>ROUND(E547*F547,2)</f>
        <v>0</v>
      </c>
      <c r="H547" s="247"/>
      <c r="I547" s="248">
        <f>ROUND(E547*H547,2)</f>
        <v>0</v>
      </c>
      <c r="J547" s="247"/>
      <c r="K547" s="248">
        <f>ROUND(E547*J547,2)</f>
        <v>0</v>
      </c>
      <c r="L547" s="248">
        <v>21</v>
      </c>
      <c r="M547" s="248">
        <f>G547*(1+L547/100)</f>
        <v>0</v>
      </c>
      <c r="N547" s="248">
        <v>0</v>
      </c>
      <c r="O547" s="248">
        <f>ROUND(E547*N547,2)</f>
        <v>0</v>
      </c>
      <c r="P547" s="248">
        <v>0</v>
      </c>
      <c r="Q547" s="248">
        <f>ROUND(E547*P547,2)</f>
        <v>0</v>
      </c>
      <c r="R547" s="248"/>
      <c r="S547" s="248" t="s">
        <v>127</v>
      </c>
      <c r="T547" s="249" t="s">
        <v>127</v>
      </c>
      <c r="U547" s="233">
        <v>0.03</v>
      </c>
      <c r="V547" s="233">
        <f>ROUND(E547*U547,2)</f>
        <v>16.14</v>
      </c>
      <c r="W547" s="233"/>
      <c r="X547" s="233" t="s">
        <v>128</v>
      </c>
      <c r="Y547" s="214"/>
      <c r="Z547" s="214"/>
      <c r="AA547" s="214"/>
      <c r="AB547" s="214"/>
      <c r="AC547" s="214"/>
      <c r="AD547" s="214"/>
      <c r="AE547" s="214"/>
      <c r="AF547" s="214"/>
      <c r="AG547" s="214" t="s">
        <v>129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ht="22.5" outlineLevel="1">
      <c r="A548" s="231"/>
      <c r="B548" s="232"/>
      <c r="C548" s="255" t="s">
        <v>536</v>
      </c>
      <c r="D548" s="234"/>
      <c r="E548" s="235"/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131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>
      <c r="A549" s="231"/>
      <c r="B549" s="232"/>
      <c r="C549" s="255" t="s">
        <v>146</v>
      </c>
      <c r="D549" s="234"/>
      <c r="E549" s="235"/>
      <c r="F549" s="233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131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>
      <c r="A550" s="231"/>
      <c r="B550" s="232"/>
      <c r="C550" s="255" t="s">
        <v>537</v>
      </c>
      <c r="D550" s="234"/>
      <c r="E550" s="235">
        <v>1</v>
      </c>
      <c r="F550" s="233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14"/>
      <c r="Z550" s="214"/>
      <c r="AA550" s="214"/>
      <c r="AB550" s="214"/>
      <c r="AC550" s="214"/>
      <c r="AD550" s="214"/>
      <c r="AE550" s="214"/>
      <c r="AF550" s="214"/>
      <c r="AG550" s="214" t="s">
        <v>131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>
      <c r="A551" s="231"/>
      <c r="B551" s="232"/>
      <c r="C551" s="255" t="s">
        <v>148</v>
      </c>
      <c r="D551" s="234"/>
      <c r="E551" s="235"/>
      <c r="F551" s="233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131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>
      <c r="A552" s="231"/>
      <c r="B552" s="232"/>
      <c r="C552" s="255" t="s">
        <v>537</v>
      </c>
      <c r="D552" s="234"/>
      <c r="E552" s="235">
        <v>1</v>
      </c>
      <c r="F552" s="233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131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>
      <c r="A553" s="231"/>
      <c r="B553" s="232"/>
      <c r="C553" s="255" t="s">
        <v>150</v>
      </c>
      <c r="D553" s="234"/>
      <c r="E553" s="235"/>
      <c r="F553" s="233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131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>
      <c r="A554" s="231"/>
      <c r="B554" s="232"/>
      <c r="C554" s="255" t="s">
        <v>538</v>
      </c>
      <c r="D554" s="234"/>
      <c r="E554" s="235">
        <v>2</v>
      </c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131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>
      <c r="A555" s="231"/>
      <c r="B555" s="232"/>
      <c r="C555" s="255" t="s">
        <v>152</v>
      </c>
      <c r="D555" s="234"/>
      <c r="E555" s="235"/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131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>
      <c r="A556" s="231"/>
      <c r="B556" s="232"/>
      <c r="C556" s="255" t="s">
        <v>538</v>
      </c>
      <c r="D556" s="234"/>
      <c r="E556" s="235">
        <v>2</v>
      </c>
      <c r="F556" s="233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131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>
      <c r="A557" s="231"/>
      <c r="B557" s="232"/>
      <c r="C557" s="255" t="s">
        <v>153</v>
      </c>
      <c r="D557" s="234"/>
      <c r="E557" s="235"/>
      <c r="F557" s="233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131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>
      <c r="A558" s="231"/>
      <c r="B558" s="232"/>
      <c r="C558" s="255" t="s">
        <v>539</v>
      </c>
      <c r="D558" s="234"/>
      <c r="E558" s="235">
        <v>2</v>
      </c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131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>
      <c r="A559" s="231"/>
      <c r="B559" s="232"/>
      <c r="C559" s="255" t="s">
        <v>155</v>
      </c>
      <c r="D559" s="234"/>
      <c r="E559" s="235"/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131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>
      <c r="A560" s="231"/>
      <c r="B560" s="232"/>
      <c r="C560" s="255" t="s">
        <v>540</v>
      </c>
      <c r="D560" s="234"/>
      <c r="E560" s="235">
        <v>4</v>
      </c>
      <c r="F560" s="233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131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>
      <c r="A561" s="231"/>
      <c r="B561" s="232"/>
      <c r="C561" s="255" t="s">
        <v>157</v>
      </c>
      <c r="D561" s="234"/>
      <c r="E561" s="235"/>
      <c r="F561" s="233"/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131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ht="22.5" outlineLevel="1">
      <c r="A562" s="231"/>
      <c r="B562" s="232"/>
      <c r="C562" s="255" t="s">
        <v>541</v>
      </c>
      <c r="D562" s="234"/>
      <c r="E562" s="235"/>
      <c r="F562" s="233"/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131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ht="22.5" outlineLevel="1">
      <c r="A563" s="231"/>
      <c r="B563" s="232"/>
      <c r="C563" s="255" t="s">
        <v>542</v>
      </c>
      <c r="D563" s="234"/>
      <c r="E563" s="235"/>
      <c r="F563" s="233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131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>
      <c r="A564" s="231"/>
      <c r="B564" s="232"/>
      <c r="C564" s="255" t="s">
        <v>159</v>
      </c>
      <c r="D564" s="234"/>
      <c r="E564" s="235"/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131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>
      <c r="A565" s="231"/>
      <c r="B565" s="232"/>
      <c r="C565" s="255" t="s">
        <v>543</v>
      </c>
      <c r="D565" s="234"/>
      <c r="E565" s="235">
        <v>4</v>
      </c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131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>
      <c r="A566" s="231"/>
      <c r="B566" s="232"/>
      <c r="C566" s="255" t="s">
        <v>163</v>
      </c>
      <c r="D566" s="234"/>
      <c r="E566" s="235"/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131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>
      <c r="A567" s="231"/>
      <c r="B567" s="232"/>
      <c r="C567" s="255" t="s">
        <v>544</v>
      </c>
      <c r="D567" s="234"/>
      <c r="E567" s="235">
        <v>2</v>
      </c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131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>
      <c r="A568" s="231"/>
      <c r="B568" s="232"/>
      <c r="C568" s="255" t="s">
        <v>165</v>
      </c>
      <c r="D568" s="234"/>
      <c r="E568" s="235"/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131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>
      <c r="A569" s="231"/>
      <c r="B569" s="232"/>
      <c r="C569" s="255" t="s">
        <v>537</v>
      </c>
      <c r="D569" s="234"/>
      <c r="E569" s="235">
        <v>1</v>
      </c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131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>
      <c r="A570" s="231"/>
      <c r="B570" s="232"/>
      <c r="C570" s="255" t="s">
        <v>234</v>
      </c>
      <c r="D570" s="234"/>
      <c r="E570" s="235"/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131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>
      <c r="A571" s="231"/>
      <c r="B571" s="232"/>
      <c r="C571" s="255" t="s">
        <v>545</v>
      </c>
      <c r="D571" s="234"/>
      <c r="E571" s="235">
        <v>12</v>
      </c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131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>
      <c r="A572" s="231"/>
      <c r="B572" s="232"/>
      <c r="C572" s="255" t="s">
        <v>236</v>
      </c>
      <c r="D572" s="234"/>
      <c r="E572" s="235"/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131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>
      <c r="A573" s="231"/>
      <c r="B573" s="232"/>
      <c r="C573" s="255" t="s">
        <v>546</v>
      </c>
      <c r="D573" s="234"/>
      <c r="E573" s="235">
        <v>36</v>
      </c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131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>
      <c r="A574" s="231"/>
      <c r="B574" s="232"/>
      <c r="C574" s="255" t="s">
        <v>166</v>
      </c>
      <c r="D574" s="234"/>
      <c r="E574" s="235"/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131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>
      <c r="A575" s="231"/>
      <c r="B575" s="232"/>
      <c r="C575" s="255" t="s">
        <v>545</v>
      </c>
      <c r="D575" s="234"/>
      <c r="E575" s="235">
        <v>12</v>
      </c>
      <c r="F575" s="233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131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>
      <c r="A576" s="231"/>
      <c r="B576" s="232"/>
      <c r="C576" s="255" t="s">
        <v>168</v>
      </c>
      <c r="D576" s="234"/>
      <c r="E576" s="235"/>
      <c r="F576" s="233"/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131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>
      <c r="A577" s="231"/>
      <c r="B577" s="232"/>
      <c r="C577" s="255" t="s">
        <v>544</v>
      </c>
      <c r="D577" s="234"/>
      <c r="E577" s="235">
        <v>2</v>
      </c>
      <c r="F577" s="233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131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>
      <c r="A578" s="231"/>
      <c r="B578" s="232"/>
      <c r="C578" s="255" t="s">
        <v>170</v>
      </c>
      <c r="D578" s="234"/>
      <c r="E578" s="235"/>
      <c r="F578" s="233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131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>
      <c r="A579" s="231"/>
      <c r="B579" s="232"/>
      <c r="C579" s="255" t="s">
        <v>546</v>
      </c>
      <c r="D579" s="234"/>
      <c r="E579" s="235">
        <v>36</v>
      </c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131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>
      <c r="A580" s="231"/>
      <c r="B580" s="232"/>
      <c r="C580" s="255" t="s">
        <v>172</v>
      </c>
      <c r="D580" s="234"/>
      <c r="E580" s="235"/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131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>
      <c r="A581" s="231"/>
      <c r="B581" s="232"/>
      <c r="C581" s="255" t="s">
        <v>547</v>
      </c>
      <c r="D581" s="234"/>
      <c r="E581" s="235">
        <v>32</v>
      </c>
      <c r="F581" s="233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14"/>
      <c r="Z581" s="214"/>
      <c r="AA581" s="214"/>
      <c r="AB581" s="214"/>
      <c r="AC581" s="214"/>
      <c r="AD581" s="214"/>
      <c r="AE581" s="214"/>
      <c r="AF581" s="214"/>
      <c r="AG581" s="214" t="s">
        <v>131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>
      <c r="A582" s="231"/>
      <c r="B582" s="232"/>
      <c r="C582" s="255" t="s">
        <v>157</v>
      </c>
      <c r="D582" s="234"/>
      <c r="E582" s="235"/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14"/>
      <c r="Z582" s="214"/>
      <c r="AA582" s="214"/>
      <c r="AB582" s="214"/>
      <c r="AC582" s="214"/>
      <c r="AD582" s="214"/>
      <c r="AE582" s="214"/>
      <c r="AF582" s="214"/>
      <c r="AG582" s="214" t="s">
        <v>131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>
      <c r="A583" s="231"/>
      <c r="B583" s="232"/>
      <c r="C583" s="255" t="s">
        <v>174</v>
      </c>
      <c r="D583" s="234"/>
      <c r="E583" s="235"/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14"/>
      <c r="Z583" s="214"/>
      <c r="AA583" s="214"/>
      <c r="AB583" s="214"/>
      <c r="AC583" s="214"/>
      <c r="AD583" s="214"/>
      <c r="AE583" s="214"/>
      <c r="AF583" s="214"/>
      <c r="AG583" s="214" t="s">
        <v>131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>
      <c r="A584" s="231"/>
      <c r="B584" s="232"/>
      <c r="C584" s="255" t="s">
        <v>175</v>
      </c>
      <c r="D584" s="234"/>
      <c r="E584" s="235"/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14"/>
      <c r="Z584" s="214"/>
      <c r="AA584" s="214"/>
      <c r="AB584" s="214"/>
      <c r="AC584" s="214"/>
      <c r="AD584" s="214"/>
      <c r="AE584" s="214"/>
      <c r="AF584" s="214"/>
      <c r="AG584" s="214" t="s">
        <v>131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>
      <c r="A585" s="231"/>
      <c r="B585" s="232"/>
      <c r="C585" s="255" t="s">
        <v>548</v>
      </c>
      <c r="D585" s="234"/>
      <c r="E585" s="235">
        <v>10</v>
      </c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131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>
      <c r="A586" s="231"/>
      <c r="B586" s="232"/>
      <c r="C586" s="255" t="s">
        <v>177</v>
      </c>
      <c r="D586" s="234"/>
      <c r="E586" s="235"/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14"/>
      <c r="Z586" s="214"/>
      <c r="AA586" s="214"/>
      <c r="AB586" s="214"/>
      <c r="AC586" s="214"/>
      <c r="AD586" s="214"/>
      <c r="AE586" s="214"/>
      <c r="AF586" s="214"/>
      <c r="AG586" s="214" t="s">
        <v>131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>
      <c r="A587" s="231"/>
      <c r="B587" s="232"/>
      <c r="C587" s="255" t="s">
        <v>537</v>
      </c>
      <c r="D587" s="234"/>
      <c r="E587" s="235">
        <v>1</v>
      </c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14"/>
      <c r="Z587" s="214"/>
      <c r="AA587" s="214"/>
      <c r="AB587" s="214"/>
      <c r="AC587" s="214"/>
      <c r="AD587" s="214"/>
      <c r="AE587" s="214"/>
      <c r="AF587" s="214"/>
      <c r="AG587" s="214" t="s">
        <v>131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>
      <c r="A588" s="231"/>
      <c r="B588" s="232"/>
      <c r="C588" s="255" t="s">
        <v>179</v>
      </c>
      <c r="D588" s="234"/>
      <c r="E588" s="235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131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>
      <c r="A589" s="231"/>
      <c r="B589" s="232"/>
      <c r="C589" s="255" t="s">
        <v>537</v>
      </c>
      <c r="D589" s="234"/>
      <c r="E589" s="235">
        <v>1</v>
      </c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14"/>
      <c r="Z589" s="214"/>
      <c r="AA589" s="214"/>
      <c r="AB589" s="214"/>
      <c r="AC589" s="214"/>
      <c r="AD589" s="214"/>
      <c r="AE589" s="214"/>
      <c r="AF589" s="214"/>
      <c r="AG589" s="214" t="s">
        <v>131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>
      <c r="A590" s="231"/>
      <c r="B590" s="232"/>
      <c r="C590" s="255" t="s">
        <v>181</v>
      </c>
      <c r="D590" s="234"/>
      <c r="E590" s="235"/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14"/>
      <c r="Z590" s="214"/>
      <c r="AA590" s="214"/>
      <c r="AB590" s="214"/>
      <c r="AC590" s="214"/>
      <c r="AD590" s="214"/>
      <c r="AE590" s="214"/>
      <c r="AF590" s="214"/>
      <c r="AG590" s="214" t="s">
        <v>131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>
      <c r="A591" s="231"/>
      <c r="B591" s="232"/>
      <c r="C591" s="255" t="s">
        <v>537</v>
      </c>
      <c r="D591" s="234"/>
      <c r="E591" s="235">
        <v>1</v>
      </c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14"/>
      <c r="Z591" s="214"/>
      <c r="AA591" s="214"/>
      <c r="AB591" s="214"/>
      <c r="AC591" s="214"/>
      <c r="AD591" s="214"/>
      <c r="AE591" s="214"/>
      <c r="AF591" s="214"/>
      <c r="AG591" s="214" t="s">
        <v>131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1">
      <c r="A592" s="231"/>
      <c r="B592" s="232"/>
      <c r="C592" s="255" t="s">
        <v>183</v>
      </c>
      <c r="D592" s="234"/>
      <c r="E592" s="235"/>
      <c r="F592" s="233"/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  <c r="X592" s="233"/>
      <c r="Y592" s="214"/>
      <c r="Z592" s="214"/>
      <c r="AA592" s="214"/>
      <c r="AB592" s="214"/>
      <c r="AC592" s="214"/>
      <c r="AD592" s="214"/>
      <c r="AE592" s="214"/>
      <c r="AF592" s="214"/>
      <c r="AG592" s="214" t="s">
        <v>131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>
      <c r="A593" s="231"/>
      <c r="B593" s="232"/>
      <c r="C593" s="255" t="s">
        <v>549</v>
      </c>
      <c r="D593" s="234"/>
      <c r="E593" s="235">
        <v>8</v>
      </c>
      <c r="F593" s="233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131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>
      <c r="A594" s="231"/>
      <c r="B594" s="232"/>
      <c r="C594" s="255" t="s">
        <v>185</v>
      </c>
      <c r="D594" s="234"/>
      <c r="E594" s="235"/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131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>
      <c r="A595" s="231"/>
      <c r="B595" s="232"/>
      <c r="C595" s="255" t="s">
        <v>538</v>
      </c>
      <c r="D595" s="234"/>
      <c r="E595" s="235">
        <v>2</v>
      </c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131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>
      <c r="A596" s="231"/>
      <c r="B596" s="232"/>
      <c r="C596" s="255" t="s">
        <v>187</v>
      </c>
      <c r="D596" s="234"/>
      <c r="E596" s="235"/>
      <c r="F596" s="233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14"/>
      <c r="Z596" s="214"/>
      <c r="AA596" s="214"/>
      <c r="AB596" s="214"/>
      <c r="AC596" s="214"/>
      <c r="AD596" s="214"/>
      <c r="AE596" s="214"/>
      <c r="AF596" s="214"/>
      <c r="AG596" s="214" t="s">
        <v>131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>
      <c r="A597" s="231"/>
      <c r="B597" s="232"/>
      <c r="C597" s="255" t="s">
        <v>550</v>
      </c>
      <c r="D597" s="234"/>
      <c r="E597" s="235">
        <v>6</v>
      </c>
      <c r="F597" s="233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131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>
      <c r="A598" s="231"/>
      <c r="B598" s="232"/>
      <c r="C598" s="255" t="s">
        <v>220</v>
      </c>
      <c r="D598" s="234"/>
      <c r="E598" s="235"/>
      <c r="F598" s="233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14"/>
      <c r="Z598" s="214"/>
      <c r="AA598" s="214"/>
      <c r="AB598" s="214"/>
      <c r="AC598" s="214"/>
      <c r="AD598" s="214"/>
      <c r="AE598" s="214"/>
      <c r="AF598" s="214"/>
      <c r="AG598" s="214" t="s">
        <v>131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>
      <c r="A599" s="231"/>
      <c r="B599" s="232"/>
      <c r="C599" s="255" t="s">
        <v>551</v>
      </c>
      <c r="D599" s="234"/>
      <c r="E599" s="235">
        <v>16</v>
      </c>
      <c r="F599" s="233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14"/>
      <c r="Z599" s="214"/>
      <c r="AA599" s="214"/>
      <c r="AB599" s="214"/>
      <c r="AC599" s="214"/>
      <c r="AD599" s="214"/>
      <c r="AE599" s="214"/>
      <c r="AF599" s="214"/>
      <c r="AG599" s="214" t="s">
        <v>131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>
      <c r="A600" s="231"/>
      <c r="B600" s="232"/>
      <c r="C600" s="255" t="s">
        <v>238</v>
      </c>
      <c r="D600" s="234"/>
      <c r="E600" s="235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  <c r="X600" s="233"/>
      <c r="Y600" s="214"/>
      <c r="Z600" s="214"/>
      <c r="AA600" s="214"/>
      <c r="AB600" s="214"/>
      <c r="AC600" s="214"/>
      <c r="AD600" s="214"/>
      <c r="AE600" s="214"/>
      <c r="AF600" s="214"/>
      <c r="AG600" s="214" t="s">
        <v>131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>
      <c r="A601" s="231"/>
      <c r="B601" s="232"/>
      <c r="C601" s="255" t="s">
        <v>552</v>
      </c>
      <c r="D601" s="234"/>
      <c r="E601" s="235">
        <v>56</v>
      </c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14"/>
      <c r="Z601" s="214"/>
      <c r="AA601" s="214"/>
      <c r="AB601" s="214"/>
      <c r="AC601" s="214"/>
      <c r="AD601" s="214"/>
      <c r="AE601" s="214"/>
      <c r="AF601" s="214"/>
      <c r="AG601" s="214" t="s">
        <v>131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>
      <c r="A602" s="231"/>
      <c r="B602" s="232"/>
      <c r="C602" s="255" t="s">
        <v>240</v>
      </c>
      <c r="D602" s="234"/>
      <c r="E602" s="235"/>
      <c r="F602" s="233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14"/>
      <c r="Z602" s="214"/>
      <c r="AA602" s="214"/>
      <c r="AB602" s="214"/>
      <c r="AC602" s="214"/>
      <c r="AD602" s="214"/>
      <c r="AE602" s="214"/>
      <c r="AF602" s="214"/>
      <c r="AG602" s="214" t="s">
        <v>131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>
      <c r="A603" s="231"/>
      <c r="B603" s="232"/>
      <c r="C603" s="255" t="s">
        <v>545</v>
      </c>
      <c r="D603" s="234"/>
      <c r="E603" s="235">
        <v>12</v>
      </c>
      <c r="F603" s="233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14"/>
      <c r="Z603" s="214"/>
      <c r="AA603" s="214"/>
      <c r="AB603" s="214"/>
      <c r="AC603" s="214"/>
      <c r="AD603" s="214"/>
      <c r="AE603" s="214"/>
      <c r="AF603" s="214"/>
      <c r="AG603" s="214" t="s">
        <v>131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>
      <c r="A604" s="231"/>
      <c r="B604" s="232"/>
      <c r="C604" s="255" t="s">
        <v>222</v>
      </c>
      <c r="D604" s="234"/>
      <c r="E604" s="235"/>
      <c r="F604" s="233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14"/>
      <c r="Z604" s="214"/>
      <c r="AA604" s="214"/>
      <c r="AB604" s="214"/>
      <c r="AC604" s="214"/>
      <c r="AD604" s="214"/>
      <c r="AE604" s="214"/>
      <c r="AF604" s="214"/>
      <c r="AG604" s="214" t="s">
        <v>131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>
      <c r="A605" s="231"/>
      <c r="B605" s="232"/>
      <c r="C605" s="255" t="s">
        <v>553</v>
      </c>
      <c r="D605" s="234"/>
      <c r="E605" s="235">
        <v>24</v>
      </c>
      <c r="F605" s="233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14"/>
      <c r="Z605" s="214"/>
      <c r="AA605" s="214"/>
      <c r="AB605" s="214"/>
      <c r="AC605" s="214"/>
      <c r="AD605" s="214"/>
      <c r="AE605" s="214"/>
      <c r="AF605" s="214"/>
      <c r="AG605" s="214" t="s">
        <v>131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>
      <c r="A606" s="231"/>
      <c r="B606" s="232"/>
      <c r="C606" s="255" t="s">
        <v>224</v>
      </c>
      <c r="D606" s="234"/>
      <c r="E606" s="235"/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14"/>
      <c r="Z606" s="214"/>
      <c r="AA606" s="214"/>
      <c r="AB606" s="214"/>
      <c r="AC606" s="214"/>
      <c r="AD606" s="214"/>
      <c r="AE606" s="214"/>
      <c r="AF606" s="214"/>
      <c r="AG606" s="214" t="s">
        <v>131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>
      <c r="A607" s="231"/>
      <c r="B607" s="232"/>
      <c r="C607" s="255" t="s">
        <v>554</v>
      </c>
      <c r="D607" s="234"/>
      <c r="E607" s="235">
        <v>24</v>
      </c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14"/>
      <c r="Z607" s="214"/>
      <c r="AA607" s="214"/>
      <c r="AB607" s="214"/>
      <c r="AC607" s="214"/>
      <c r="AD607" s="214"/>
      <c r="AE607" s="214"/>
      <c r="AF607" s="214"/>
      <c r="AG607" s="214" t="s">
        <v>131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>
      <c r="A608" s="231"/>
      <c r="B608" s="232"/>
      <c r="C608" s="255" t="s">
        <v>226</v>
      </c>
      <c r="D608" s="234"/>
      <c r="E608" s="235"/>
      <c r="F608" s="233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14"/>
      <c r="Z608" s="214"/>
      <c r="AA608" s="214"/>
      <c r="AB608" s="214"/>
      <c r="AC608" s="214"/>
      <c r="AD608" s="214"/>
      <c r="AE608" s="214"/>
      <c r="AF608" s="214"/>
      <c r="AG608" s="214" t="s">
        <v>131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>
      <c r="A609" s="231"/>
      <c r="B609" s="232"/>
      <c r="C609" s="255" t="s">
        <v>555</v>
      </c>
      <c r="D609" s="234"/>
      <c r="E609" s="235">
        <v>40</v>
      </c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14"/>
      <c r="Z609" s="214"/>
      <c r="AA609" s="214"/>
      <c r="AB609" s="214"/>
      <c r="AC609" s="214"/>
      <c r="AD609" s="214"/>
      <c r="AE609" s="214"/>
      <c r="AF609" s="214"/>
      <c r="AG609" s="214" t="s">
        <v>131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>
      <c r="A610" s="231"/>
      <c r="B610" s="232"/>
      <c r="C610" s="255" t="s">
        <v>189</v>
      </c>
      <c r="D610" s="234"/>
      <c r="E610" s="235"/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14"/>
      <c r="Z610" s="214"/>
      <c r="AA610" s="214"/>
      <c r="AB610" s="214"/>
      <c r="AC610" s="214"/>
      <c r="AD610" s="214"/>
      <c r="AE610" s="214"/>
      <c r="AF610" s="214"/>
      <c r="AG610" s="214" t="s">
        <v>131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>
      <c r="A611" s="231"/>
      <c r="B611" s="232"/>
      <c r="C611" s="255" t="s">
        <v>551</v>
      </c>
      <c r="D611" s="234"/>
      <c r="E611" s="235">
        <v>16</v>
      </c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14"/>
      <c r="Z611" s="214"/>
      <c r="AA611" s="214"/>
      <c r="AB611" s="214"/>
      <c r="AC611" s="214"/>
      <c r="AD611" s="214"/>
      <c r="AE611" s="214"/>
      <c r="AF611" s="214"/>
      <c r="AG611" s="214" t="s">
        <v>131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>
      <c r="A612" s="231"/>
      <c r="B612" s="232"/>
      <c r="C612" s="255" t="s">
        <v>191</v>
      </c>
      <c r="D612" s="234"/>
      <c r="E612" s="235"/>
      <c r="F612" s="233"/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14"/>
      <c r="Z612" s="214"/>
      <c r="AA612" s="214"/>
      <c r="AB612" s="214"/>
      <c r="AC612" s="214"/>
      <c r="AD612" s="214"/>
      <c r="AE612" s="214"/>
      <c r="AF612" s="214"/>
      <c r="AG612" s="214" t="s">
        <v>131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>
      <c r="A613" s="231"/>
      <c r="B613" s="232"/>
      <c r="C613" s="255" t="s">
        <v>556</v>
      </c>
      <c r="D613" s="234"/>
      <c r="E613" s="235">
        <v>40</v>
      </c>
      <c r="F613" s="233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14"/>
      <c r="Z613" s="214"/>
      <c r="AA613" s="214"/>
      <c r="AB613" s="214"/>
      <c r="AC613" s="214"/>
      <c r="AD613" s="214"/>
      <c r="AE613" s="214"/>
      <c r="AF613" s="214"/>
      <c r="AG613" s="214" t="s">
        <v>131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1">
      <c r="A614" s="231"/>
      <c r="B614" s="232"/>
      <c r="C614" s="255" t="s">
        <v>193</v>
      </c>
      <c r="D614" s="234"/>
      <c r="E614" s="235"/>
      <c r="F614" s="233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14"/>
      <c r="Z614" s="214"/>
      <c r="AA614" s="214"/>
      <c r="AB614" s="214"/>
      <c r="AC614" s="214"/>
      <c r="AD614" s="214"/>
      <c r="AE614" s="214"/>
      <c r="AF614" s="214"/>
      <c r="AG614" s="214" t="s">
        <v>131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>
      <c r="A615" s="231"/>
      <c r="B615" s="232"/>
      <c r="C615" s="255" t="s">
        <v>557</v>
      </c>
      <c r="D615" s="234"/>
      <c r="E615" s="235">
        <v>8</v>
      </c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14"/>
      <c r="Z615" s="214"/>
      <c r="AA615" s="214"/>
      <c r="AB615" s="214"/>
      <c r="AC615" s="214"/>
      <c r="AD615" s="214"/>
      <c r="AE615" s="214"/>
      <c r="AF615" s="214"/>
      <c r="AG615" s="214" t="s">
        <v>131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>
      <c r="A616" s="231"/>
      <c r="B616" s="232"/>
      <c r="C616" s="255" t="s">
        <v>195</v>
      </c>
      <c r="D616" s="234"/>
      <c r="E616" s="235"/>
      <c r="F616" s="233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14"/>
      <c r="Z616" s="214"/>
      <c r="AA616" s="214"/>
      <c r="AB616" s="214"/>
      <c r="AC616" s="214"/>
      <c r="AD616" s="214"/>
      <c r="AE616" s="214"/>
      <c r="AF616" s="214"/>
      <c r="AG616" s="214" t="s">
        <v>131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>
      <c r="A617" s="231"/>
      <c r="B617" s="232"/>
      <c r="C617" s="255" t="s">
        <v>228</v>
      </c>
      <c r="D617" s="234"/>
      <c r="E617" s="235"/>
      <c r="F617" s="233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14"/>
      <c r="Z617" s="214"/>
      <c r="AA617" s="214"/>
      <c r="AB617" s="214"/>
      <c r="AC617" s="214"/>
      <c r="AD617" s="214"/>
      <c r="AE617" s="214"/>
      <c r="AF617" s="214"/>
      <c r="AG617" s="214" t="s">
        <v>131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1">
      <c r="A618" s="231"/>
      <c r="B618" s="232"/>
      <c r="C618" s="255" t="s">
        <v>558</v>
      </c>
      <c r="D618" s="234"/>
      <c r="E618" s="235">
        <v>12</v>
      </c>
      <c r="F618" s="233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14"/>
      <c r="Z618" s="214"/>
      <c r="AA618" s="214"/>
      <c r="AB618" s="214"/>
      <c r="AC618" s="214"/>
      <c r="AD618" s="214"/>
      <c r="AE618" s="214"/>
      <c r="AF618" s="214"/>
      <c r="AG618" s="214" t="s">
        <v>131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1">
      <c r="A619" s="231"/>
      <c r="B619" s="232"/>
      <c r="C619" s="255" t="s">
        <v>196</v>
      </c>
      <c r="D619" s="234"/>
      <c r="E619" s="235"/>
      <c r="F619" s="233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14"/>
      <c r="Z619" s="214"/>
      <c r="AA619" s="214"/>
      <c r="AB619" s="214"/>
      <c r="AC619" s="214"/>
      <c r="AD619" s="214"/>
      <c r="AE619" s="214"/>
      <c r="AF619" s="214"/>
      <c r="AG619" s="214" t="s">
        <v>131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>
      <c r="A620" s="231"/>
      <c r="B620" s="232"/>
      <c r="C620" s="255" t="s">
        <v>559</v>
      </c>
      <c r="D620" s="234"/>
      <c r="E620" s="235">
        <v>6</v>
      </c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14"/>
      <c r="Z620" s="214"/>
      <c r="AA620" s="214"/>
      <c r="AB620" s="214"/>
      <c r="AC620" s="214"/>
      <c r="AD620" s="214"/>
      <c r="AE620" s="214"/>
      <c r="AF620" s="214"/>
      <c r="AG620" s="214" t="s">
        <v>131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>
      <c r="A621" s="231"/>
      <c r="B621" s="232"/>
      <c r="C621" s="255" t="s">
        <v>198</v>
      </c>
      <c r="D621" s="234"/>
      <c r="E621" s="235"/>
      <c r="F621" s="233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14"/>
      <c r="Z621" s="214"/>
      <c r="AA621" s="214"/>
      <c r="AB621" s="214"/>
      <c r="AC621" s="214"/>
      <c r="AD621" s="214"/>
      <c r="AE621" s="214"/>
      <c r="AF621" s="214"/>
      <c r="AG621" s="214" t="s">
        <v>131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>
      <c r="A622" s="231"/>
      <c r="B622" s="232"/>
      <c r="C622" s="255" t="s">
        <v>560</v>
      </c>
      <c r="D622" s="234"/>
      <c r="E622" s="235">
        <v>14</v>
      </c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14"/>
      <c r="Z622" s="214"/>
      <c r="AA622" s="214"/>
      <c r="AB622" s="214"/>
      <c r="AC622" s="214"/>
      <c r="AD622" s="214"/>
      <c r="AE622" s="214"/>
      <c r="AF622" s="214"/>
      <c r="AG622" s="214" t="s">
        <v>131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>
      <c r="A623" s="231"/>
      <c r="B623" s="232"/>
      <c r="C623" s="255" t="s">
        <v>230</v>
      </c>
      <c r="D623" s="234"/>
      <c r="E623" s="235"/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14"/>
      <c r="Z623" s="214"/>
      <c r="AA623" s="214"/>
      <c r="AB623" s="214"/>
      <c r="AC623" s="214"/>
      <c r="AD623" s="214"/>
      <c r="AE623" s="214"/>
      <c r="AF623" s="214"/>
      <c r="AG623" s="214" t="s">
        <v>131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>
      <c r="A624" s="231"/>
      <c r="B624" s="232"/>
      <c r="C624" s="255" t="s">
        <v>551</v>
      </c>
      <c r="D624" s="234"/>
      <c r="E624" s="235">
        <v>16</v>
      </c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14"/>
      <c r="Z624" s="214"/>
      <c r="AA624" s="214"/>
      <c r="AB624" s="214"/>
      <c r="AC624" s="214"/>
      <c r="AD624" s="214"/>
      <c r="AE624" s="214"/>
      <c r="AF624" s="214"/>
      <c r="AG624" s="214" t="s">
        <v>131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>
      <c r="A625" s="231"/>
      <c r="B625" s="232"/>
      <c r="C625" s="255" t="s">
        <v>200</v>
      </c>
      <c r="D625" s="234"/>
      <c r="E625" s="235"/>
      <c r="F625" s="233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14"/>
      <c r="Z625" s="214"/>
      <c r="AA625" s="214"/>
      <c r="AB625" s="214"/>
      <c r="AC625" s="214"/>
      <c r="AD625" s="214"/>
      <c r="AE625" s="214"/>
      <c r="AF625" s="214"/>
      <c r="AG625" s="214" t="s">
        <v>131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>
      <c r="A626" s="231"/>
      <c r="B626" s="232"/>
      <c r="C626" s="255" t="s">
        <v>557</v>
      </c>
      <c r="D626" s="234"/>
      <c r="E626" s="235">
        <v>8</v>
      </c>
      <c r="F626" s="233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14"/>
      <c r="Z626" s="214"/>
      <c r="AA626" s="214"/>
      <c r="AB626" s="214"/>
      <c r="AC626" s="214"/>
      <c r="AD626" s="214"/>
      <c r="AE626" s="214"/>
      <c r="AF626" s="214"/>
      <c r="AG626" s="214" t="s">
        <v>131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>
      <c r="A627" s="231"/>
      <c r="B627" s="232"/>
      <c r="C627" s="255" t="s">
        <v>202</v>
      </c>
      <c r="D627" s="234"/>
      <c r="E627" s="235"/>
      <c r="F627" s="233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14"/>
      <c r="Z627" s="214"/>
      <c r="AA627" s="214"/>
      <c r="AB627" s="214"/>
      <c r="AC627" s="214"/>
      <c r="AD627" s="214"/>
      <c r="AE627" s="214"/>
      <c r="AF627" s="214"/>
      <c r="AG627" s="214" t="s">
        <v>131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>
      <c r="A628" s="231"/>
      <c r="B628" s="232"/>
      <c r="C628" s="255" t="s">
        <v>557</v>
      </c>
      <c r="D628" s="234"/>
      <c r="E628" s="235">
        <v>8</v>
      </c>
      <c r="F628" s="233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14"/>
      <c r="Z628" s="214"/>
      <c r="AA628" s="214"/>
      <c r="AB628" s="214"/>
      <c r="AC628" s="214"/>
      <c r="AD628" s="214"/>
      <c r="AE628" s="214"/>
      <c r="AF628" s="214"/>
      <c r="AG628" s="214" t="s">
        <v>131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>
      <c r="A629" s="231"/>
      <c r="B629" s="232"/>
      <c r="C629" s="255" t="s">
        <v>204</v>
      </c>
      <c r="D629" s="234"/>
      <c r="E629" s="235"/>
      <c r="F629" s="233"/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14"/>
      <c r="Z629" s="214"/>
      <c r="AA629" s="214"/>
      <c r="AB629" s="214"/>
      <c r="AC629" s="214"/>
      <c r="AD629" s="214"/>
      <c r="AE629" s="214"/>
      <c r="AF629" s="214"/>
      <c r="AG629" s="214" t="s">
        <v>131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>
      <c r="A630" s="231"/>
      <c r="B630" s="232"/>
      <c r="C630" s="255" t="s">
        <v>557</v>
      </c>
      <c r="D630" s="234"/>
      <c r="E630" s="235">
        <v>8</v>
      </c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14"/>
      <c r="Z630" s="214"/>
      <c r="AA630" s="214"/>
      <c r="AB630" s="214"/>
      <c r="AC630" s="214"/>
      <c r="AD630" s="214"/>
      <c r="AE630" s="214"/>
      <c r="AF630" s="214"/>
      <c r="AG630" s="214" t="s">
        <v>131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>
      <c r="A631" s="231"/>
      <c r="B631" s="232"/>
      <c r="C631" s="255" t="s">
        <v>206</v>
      </c>
      <c r="D631" s="234"/>
      <c r="E631" s="235"/>
      <c r="F631" s="233"/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14"/>
      <c r="Z631" s="214"/>
      <c r="AA631" s="214"/>
      <c r="AB631" s="214"/>
      <c r="AC631" s="214"/>
      <c r="AD631" s="214"/>
      <c r="AE631" s="214"/>
      <c r="AF631" s="214"/>
      <c r="AG631" s="214" t="s">
        <v>131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>
      <c r="A632" s="231"/>
      <c r="B632" s="232"/>
      <c r="C632" s="255" t="s">
        <v>561</v>
      </c>
      <c r="D632" s="234"/>
      <c r="E632" s="235">
        <v>32</v>
      </c>
      <c r="F632" s="233"/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14"/>
      <c r="Z632" s="214"/>
      <c r="AA632" s="214"/>
      <c r="AB632" s="214"/>
      <c r="AC632" s="214"/>
      <c r="AD632" s="214"/>
      <c r="AE632" s="214"/>
      <c r="AF632" s="214"/>
      <c r="AG632" s="214" t="s">
        <v>131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>
      <c r="A633" s="231"/>
      <c r="B633" s="232"/>
      <c r="C633" s="255" t="s">
        <v>360</v>
      </c>
      <c r="D633" s="234"/>
      <c r="E633" s="235"/>
      <c r="F633" s="233"/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14"/>
      <c r="Z633" s="214"/>
      <c r="AA633" s="214"/>
      <c r="AB633" s="214"/>
      <c r="AC633" s="214"/>
      <c r="AD633" s="214"/>
      <c r="AE633" s="214"/>
      <c r="AF633" s="214"/>
      <c r="AG633" s="214" t="s">
        <v>131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>
      <c r="A634" s="231"/>
      <c r="B634" s="232"/>
      <c r="C634" s="255" t="s">
        <v>562</v>
      </c>
      <c r="D634" s="234"/>
      <c r="E634" s="235">
        <v>8</v>
      </c>
      <c r="F634" s="233"/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14"/>
      <c r="Z634" s="214"/>
      <c r="AA634" s="214"/>
      <c r="AB634" s="214"/>
      <c r="AC634" s="214"/>
      <c r="AD634" s="214"/>
      <c r="AE634" s="214"/>
      <c r="AF634" s="214"/>
      <c r="AG634" s="214" t="s">
        <v>131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>
      <c r="A635" s="231"/>
      <c r="B635" s="232"/>
      <c r="C635" s="255" t="s">
        <v>362</v>
      </c>
      <c r="D635" s="234"/>
      <c r="E635" s="235"/>
      <c r="F635" s="233"/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14"/>
      <c r="Z635" s="214"/>
      <c r="AA635" s="214"/>
      <c r="AB635" s="214"/>
      <c r="AC635" s="214"/>
      <c r="AD635" s="214"/>
      <c r="AE635" s="214"/>
      <c r="AF635" s="214"/>
      <c r="AG635" s="214" t="s">
        <v>131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1">
      <c r="A636" s="231"/>
      <c r="B636" s="232"/>
      <c r="C636" s="255" t="s">
        <v>563</v>
      </c>
      <c r="D636" s="234"/>
      <c r="E636" s="235">
        <v>12</v>
      </c>
      <c r="F636" s="233"/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14"/>
      <c r="Z636" s="214"/>
      <c r="AA636" s="214"/>
      <c r="AB636" s="214"/>
      <c r="AC636" s="214"/>
      <c r="AD636" s="214"/>
      <c r="AE636" s="214"/>
      <c r="AF636" s="214"/>
      <c r="AG636" s="214" t="s">
        <v>131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>
      <c r="A637" s="243">
        <v>70</v>
      </c>
      <c r="B637" s="244" t="s">
        <v>564</v>
      </c>
      <c r="C637" s="254" t="s">
        <v>565</v>
      </c>
      <c r="D637" s="245" t="s">
        <v>366</v>
      </c>
      <c r="E637" s="246">
        <v>8</v>
      </c>
      <c r="F637" s="247"/>
      <c r="G637" s="248">
        <f>ROUND(E637*F637,2)</f>
        <v>0</v>
      </c>
      <c r="H637" s="247"/>
      <c r="I637" s="248">
        <f>ROUND(E637*H637,2)</f>
        <v>0</v>
      </c>
      <c r="J637" s="247"/>
      <c r="K637" s="248">
        <f>ROUND(E637*J637,2)</f>
        <v>0</v>
      </c>
      <c r="L637" s="248">
        <v>21</v>
      </c>
      <c r="M637" s="248">
        <f>G637*(1+L637/100)</f>
        <v>0</v>
      </c>
      <c r="N637" s="248">
        <v>0</v>
      </c>
      <c r="O637" s="248">
        <f>ROUND(E637*N637,2)</f>
        <v>0</v>
      </c>
      <c r="P637" s="248">
        <v>0</v>
      </c>
      <c r="Q637" s="248">
        <f>ROUND(E637*P637,2)</f>
        <v>0</v>
      </c>
      <c r="R637" s="248"/>
      <c r="S637" s="248" t="s">
        <v>127</v>
      </c>
      <c r="T637" s="249" t="s">
        <v>127</v>
      </c>
      <c r="U637" s="233">
        <v>0.06</v>
      </c>
      <c r="V637" s="233">
        <f>ROUND(E637*U637,2)</f>
        <v>0.48</v>
      </c>
      <c r="W637" s="233"/>
      <c r="X637" s="233" t="s">
        <v>128</v>
      </c>
      <c r="Y637" s="214"/>
      <c r="Z637" s="214"/>
      <c r="AA637" s="214"/>
      <c r="AB637" s="214"/>
      <c r="AC637" s="214"/>
      <c r="AD637" s="214"/>
      <c r="AE637" s="214"/>
      <c r="AF637" s="214"/>
      <c r="AG637" s="214" t="s">
        <v>129</v>
      </c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>
      <c r="A638" s="231"/>
      <c r="B638" s="232"/>
      <c r="C638" s="255" t="s">
        <v>158</v>
      </c>
      <c r="D638" s="234"/>
      <c r="E638" s="235"/>
      <c r="F638" s="233"/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14"/>
      <c r="Z638" s="214"/>
      <c r="AA638" s="214"/>
      <c r="AB638" s="214"/>
      <c r="AC638" s="214"/>
      <c r="AD638" s="214"/>
      <c r="AE638" s="214"/>
      <c r="AF638" s="214"/>
      <c r="AG638" s="214" t="s">
        <v>131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>
      <c r="A639" s="231"/>
      <c r="B639" s="232"/>
      <c r="C639" s="255" t="s">
        <v>161</v>
      </c>
      <c r="D639" s="234"/>
      <c r="E639" s="235"/>
      <c r="F639" s="233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14"/>
      <c r="Z639" s="214"/>
      <c r="AA639" s="214"/>
      <c r="AB639" s="214"/>
      <c r="AC639" s="214"/>
      <c r="AD639" s="214"/>
      <c r="AE639" s="214"/>
      <c r="AF639" s="214"/>
      <c r="AG639" s="214" t="s">
        <v>131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>
      <c r="A640" s="231"/>
      <c r="B640" s="232"/>
      <c r="C640" s="255" t="s">
        <v>538</v>
      </c>
      <c r="D640" s="234"/>
      <c r="E640" s="235">
        <v>2</v>
      </c>
      <c r="F640" s="233"/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14"/>
      <c r="Z640" s="214"/>
      <c r="AA640" s="214"/>
      <c r="AB640" s="214"/>
      <c r="AC640" s="214"/>
      <c r="AD640" s="214"/>
      <c r="AE640" s="214"/>
      <c r="AF640" s="214"/>
      <c r="AG640" s="214" t="s">
        <v>131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>
      <c r="A641" s="231"/>
      <c r="B641" s="232"/>
      <c r="C641" s="255" t="s">
        <v>566</v>
      </c>
      <c r="D641" s="234"/>
      <c r="E641" s="235"/>
      <c r="F641" s="233"/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14"/>
      <c r="Z641" s="214"/>
      <c r="AA641" s="214"/>
      <c r="AB641" s="214"/>
      <c r="AC641" s="214"/>
      <c r="AD641" s="214"/>
      <c r="AE641" s="214"/>
      <c r="AF641" s="214"/>
      <c r="AG641" s="214" t="s">
        <v>131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>
      <c r="A642" s="231"/>
      <c r="B642" s="232"/>
      <c r="C642" s="255" t="s">
        <v>567</v>
      </c>
      <c r="D642" s="234"/>
      <c r="E642" s="235">
        <v>4</v>
      </c>
      <c r="F642" s="233"/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14"/>
      <c r="Z642" s="214"/>
      <c r="AA642" s="214"/>
      <c r="AB642" s="214"/>
      <c r="AC642" s="214"/>
      <c r="AD642" s="214"/>
      <c r="AE642" s="214"/>
      <c r="AF642" s="214"/>
      <c r="AG642" s="214" t="s">
        <v>131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>
      <c r="A643" s="231"/>
      <c r="B643" s="232"/>
      <c r="C643" s="255" t="s">
        <v>568</v>
      </c>
      <c r="D643" s="234"/>
      <c r="E643" s="235"/>
      <c r="F643" s="233"/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14"/>
      <c r="Z643" s="214"/>
      <c r="AA643" s="214"/>
      <c r="AB643" s="214"/>
      <c r="AC643" s="214"/>
      <c r="AD643" s="214"/>
      <c r="AE643" s="214"/>
      <c r="AF643" s="214"/>
      <c r="AG643" s="214" t="s">
        <v>131</v>
      </c>
      <c r="AH643" s="214">
        <v>0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>
      <c r="A644" s="231"/>
      <c r="B644" s="232"/>
      <c r="C644" s="255" t="s">
        <v>569</v>
      </c>
      <c r="D644" s="234"/>
      <c r="E644" s="235">
        <v>2</v>
      </c>
      <c r="F644" s="233"/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14"/>
      <c r="Z644" s="214"/>
      <c r="AA644" s="214"/>
      <c r="AB644" s="214"/>
      <c r="AC644" s="214"/>
      <c r="AD644" s="214"/>
      <c r="AE644" s="214"/>
      <c r="AF644" s="214"/>
      <c r="AG644" s="214" t="s">
        <v>131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>
      <c r="A645" s="243">
        <v>71</v>
      </c>
      <c r="B645" s="244" t="s">
        <v>570</v>
      </c>
      <c r="C645" s="254" t="s">
        <v>571</v>
      </c>
      <c r="D645" s="245" t="s">
        <v>366</v>
      </c>
      <c r="E645" s="246">
        <v>5</v>
      </c>
      <c r="F645" s="247"/>
      <c r="G645" s="248">
        <f>ROUND(E645*F645,2)</f>
        <v>0</v>
      </c>
      <c r="H645" s="247"/>
      <c r="I645" s="248">
        <f>ROUND(E645*H645,2)</f>
        <v>0</v>
      </c>
      <c r="J645" s="247"/>
      <c r="K645" s="248">
        <f>ROUND(E645*J645,2)</f>
        <v>0</v>
      </c>
      <c r="L645" s="248">
        <v>21</v>
      </c>
      <c r="M645" s="248">
        <f>G645*(1+L645/100)</f>
        <v>0</v>
      </c>
      <c r="N645" s="248">
        <v>0</v>
      </c>
      <c r="O645" s="248">
        <f>ROUND(E645*N645,2)</f>
        <v>0</v>
      </c>
      <c r="P645" s="248">
        <v>0</v>
      </c>
      <c r="Q645" s="248">
        <f>ROUND(E645*P645,2)</f>
        <v>0</v>
      </c>
      <c r="R645" s="248"/>
      <c r="S645" s="248" t="s">
        <v>127</v>
      </c>
      <c r="T645" s="249" t="s">
        <v>127</v>
      </c>
      <c r="U645" s="233">
        <v>0.05</v>
      </c>
      <c r="V645" s="233">
        <f>ROUND(E645*U645,2)</f>
        <v>0.25</v>
      </c>
      <c r="W645" s="233"/>
      <c r="X645" s="233" t="s">
        <v>128</v>
      </c>
      <c r="Y645" s="214"/>
      <c r="Z645" s="214"/>
      <c r="AA645" s="214"/>
      <c r="AB645" s="214"/>
      <c r="AC645" s="214"/>
      <c r="AD645" s="214"/>
      <c r="AE645" s="214"/>
      <c r="AF645" s="214"/>
      <c r="AG645" s="214" t="s">
        <v>129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>
      <c r="A646" s="231"/>
      <c r="B646" s="232"/>
      <c r="C646" s="255" t="s">
        <v>145</v>
      </c>
      <c r="D646" s="234"/>
      <c r="E646" s="235"/>
      <c r="F646" s="233"/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14"/>
      <c r="Z646" s="214"/>
      <c r="AA646" s="214"/>
      <c r="AB646" s="214"/>
      <c r="AC646" s="214"/>
      <c r="AD646" s="214"/>
      <c r="AE646" s="214"/>
      <c r="AF646" s="214"/>
      <c r="AG646" s="214" t="s">
        <v>131</v>
      </c>
      <c r="AH646" s="214">
        <v>0</v>
      </c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>
      <c r="A647" s="231"/>
      <c r="B647" s="232"/>
      <c r="C647" s="255" t="s">
        <v>303</v>
      </c>
      <c r="D647" s="234"/>
      <c r="E647" s="235"/>
      <c r="F647" s="233"/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14"/>
      <c r="Z647" s="214"/>
      <c r="AA647" s="214"/>
      <c r="AB647" s="214"/>
      <c r="AC647" s="214"/>
      <c r="AD647" s="214"/>
      <c r="AE647" s="214"/>
      <c r="AF647" s="214"/>
      <c r="AG647" s="214" t="s">
        <v>131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1">
      <c r="A648" s="231"/>
      <c r="B648" s="232"/>
      <c r="C648" s="255" t="s">
        <v>43</v>
      </c>
      <c r="D648" s="234"/>
      <c r="E648" s="235">
        <v>1</v>
      </c>
      <c r="F648" s="233"/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14"/>
      <c r="Z648" s="214"/>
      <c r="AA648" s="214"/>
      <c r="AB648" s="214"/>
      <c r="AC648" s="214"/>
      <c r="AD648" s="214"/>
      <c r="AE648" s="214"/>
      <c r="AF648" s="214"/>
      <c r="AG648" s="214" t="s">
        <v>131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>
      <c r="A649" s="231"/>
      <c r="B649" s="232"/>
      <c r="C649" s="255" t="s">
        <v>305</v>
      </c>
      <c r="D649" s="234"/>
      <c r="E649" s="235"/>
      <c r="F649" s="233"/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14"/>
      <c r="Z649" s="214"/>
      <c r="AA649" s="214"/>
      <c r="AB649" s="214"/>
      <c r="AC649" s="214"/>
      <c r="AD649" s="214"/>
      <c r="AE649" s="214"/>
      <c r="AF649" s="214"/>
      <c r="AG649" s="214" t="s">
        <v>131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>
      <c r="A650" s="231"/>
      <c r="B650" s="232"/>
      <c r="C650" s="255" t="s">
        <v>43</v>
      </c>
      <c r="D650" s="234"/>
      <c r="E650" s="235">
        <v>1</v>
      </c>
      <c r="F650" s="233"/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14"/>
      <c r="Z650" s="214"/>
      <c r="AA650" s="214"/>
      <c r="AB650" s="214"/>
      <c r="AC650" s="214"/>
      <c r="AD650" s="214"/>
      <c r="AE650" s="214"/>
      <c r="AF650" s="214"/>
      <c r="AG650" s="214" t="s">
        <v>131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>
      <c r="A651" s="231"/>
      <c r="B651" s="232"/>
      <c r="C651" s="255" t="s">
        <v>307</v>
      </c>
      <c r="D651" s="234"/>
      <c r="E651" s="235"/>
      <c r="F651" s="233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14"/>
      <c r="Z651" s="214"/>
      <c r="AA651" s="214"/>
      <c r="AB651" s="214"/>
      <c r="AC651" s="214"/>
      <c r="AD651" s="214"/>
      <c r="AE651" s="214"/>
      <c r="AF651" s="214"/>
      <c r="AG651" s="214" t="s">
        <v>131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1">
      <c r="A652" s="231"/>
      <c r="B652" s="232"/>
      <c r="C652" s="255" t="s">
        <v>375</v>
      </c>
      <c r="D652" s="234"/>
      <c r="E652" s="235">
        <v>2</v>
      </c>
      <c r="F652" s="233"/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14"/>
      <c r="Z652" s="214"/>
      <c r="AA652" s="214"/>
      <c r="AB652" s="214"/>
      <c r="AC652" s="214"/>
      <c r="AD652" s="214"/>
      <c r="AE652" s="214"/>
      <c r="AF652" s="214"/>
      <c r="AG652" s="214" t="s">
        <v>131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>
      <c r="A653" s="231"/>
      <c r="B653" s="232"/>
      <c r="C653" s="255" t="s">
        <v>157</v>
      </c>
      <c r="D653" s="234"/>
      <c r="E653" s="235"/>
      <c r="F653" s="233"/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14"/>
      <c r="Z653" s="214"/>
      <c r="AA653" s="214"/>
      <c r="AB653" s="214"/>
      <c r="AC653" s="214"/>
      <c r="AD653" s="214"/>
      <c r="AE653" s="214"/>
      <c r="AF653" s="214"/>
      <c r="AG653" s="214" t="s">
        <v>131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>
      <c r="A654" s="231"/>
      <c r="B654" s="232"/>
      <c r="C654" s="255" t="s">
        <v>158</v>
      </c>
      <c r="D654" s="234"/>
      <c r="E654" s="235"/>
      <c r="F654" s="233"/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14"/>
      <c r="Z654" s="214"/>
      <c r="AA654" s="214"/>
      <c r="AB654" s="214"/>
      <c r="AC654" s="214"/>
      <c r="AD654" s="214"/>
      <c r="AE654" s="214"/>
      <c r="AF654" s="214"/>
      <c r="AG654" s="214" t="s">
        <v>131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>
      <c r="A655" s="231"/>
      <c r="B655" s="232"/>
      <c r="C655" s="255" t="s">
        <v>309</v>
      </c>
      <c r="D655" s="234"/>
      <c r="E655" s="235"/>
      <c r="F655" s="233"/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14"/>
      <c r="Z655" s="214"/>
      <c r="AA655" s="214"/>
      <c r="AB655" s="214"/>
      <c r="AC655" s="214"/>
      <c r="AD655" s="214"/>
      <c r="AE655" s="214"/>
      <c r="AF655" s="214"/>
      <c r="AG655" s="214" t="s">
        <v>131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>
      <c r="A656" s="231"/>
      <c r="B656" s="232"/>
      <c r="C656" s="255" t="s">
        <v>43</v>
      </c>
      <c r="D656" s="234"/>
      <c r="E656" s="235">
        <v>1</v>
      </c>
      <c r="F656" s="233"/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14"/>
      <c r="Z656" s="214"/>
      <c r="AA656" s="214"/>
      <c r="AB656" s="214"/>
      <c r="AC656" s="214"/>
      <c r="AD656" s="214"/>
      <c r="AE656" s="214"/>
      <c r="AF656" s="214"/>
      <c r="AG656" s="214" t="s">
        <v>131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>
      <c r="A657" s="243">
        <v>72</v>
      </c>
      <c r="B657" s="244" t="s">
        <v>572</v>
      </c>
      <c r="C657" s="254" t="s">
        <v>573</v>
      </c>
      <c r="D657" s="245" t="s">
        <v>126</v>
      </c>
      <c r="E657" s="246">
        <v>39.6494</v>
      </c>
      <c r="F657" s="247"/>
      <c r="G657" s="248">
        <f>ROUND(E657*F657,2)</f>
        <v>0</v>
      </c>
      <c r="H657" s="247"/>
      <c r="I657" s="248">
        <f>ROUND(E657*H657,2)</f>
        <v>0</v>
      </c>
      <c r="J657" s="247"/>
      <c r="K657" s="248">
        <f>ROUND(E657*J657,2)</f>
        <v>0</v>
      </c>
      <c r="L657" s="248">
        <v>21</v>
      </c>
      <c r="M657" s="248">
        <f>G657*(1+L657/100)</f>
        <v>0</v>
      </c>
      <c r="N657" s="248">
        <v>1E-3</v>
      </c>
      <c r="O657" s="248">
        <f>ROUND(E657*N657,2)</f>
        <v>0.04</v>
      </c>
      <c r="P657" s="248">
        <v>3.1E-2</v>
      </c>
      <c r="Q657" s="248">
        <f>ROUND(E657*P657,2)</f>
        <v>1.23</v>
      </c>
      <c r="R657" s="248"/>
      <c r="S657" s="248" t="s">
        <v>127</v>
      </c>
      <c r="T657" s="249" t="s">
        <v>127</v>
      </c>
      <c r="U657" s="233">
        <v>0.33</v>
      </c>
      <c r="V657" s="233">
        <f>ROUND(E657*U657,2)</f>
        <v>13.08</v>
      </c>
      <c r="W657" s="233"/>
      <c r="X657" s="233" t="s">
        <v>128</v>
      </c>
      <c r="Y657" s="214"/>
      <c r="Z657" s="214"/>
      <c r="AA657" s="214"/>
      <c r="AB657" s="214"/>
      <c r="AC657" s="214"/>
      <c r="AD657" s="214"/>
      <c r="AE657" s="214"/>
      <c r="AF657" s="214"/>
      <c r="AG657" s="214" t="s">
        <v>129</v>
      </c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ht="22.5" outlineLevel="1">
      <c r="A658" s="231"/>
      <c r="B658" s="232"/>
      <c r="C658" s="255" t="s">
        <v>536</v>
      </c>
      <c r="D658" s="234"/>
      <c r="E658" s="235"/>
      <c r="F658" s="233"/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14"/>
      <c r="Z658" s="214"/>
      <c r="AA658" s="214"/>
      <c r="AB658" s="214"/>
      <c r="AC658" s="214"/>
      <c r="AD658" s="214"/>
      <c r="AE658" s="214"/>
      <c r="AF658" s="214"/>
      <c r="AG658" s="214" t="s">
        <v>131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>
      <c r="A659" s="231"/>
      <c r="B659" s="232"/>
      <c r="C659" s="255" t="s">
        <v>146</v>
      </c>
      <c r="D659" s="234"/>
      <c r="E659" s="235"/>
      <c r="F659" s="233"/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14"/>
      <c r="Z659" s="214"/>
      <c r="AA659" s="214"/>
      <c r="AB659" s="214"/>
      <c r="AC659" s="214"/>
      <c r="AD659" s="214"/>
      <c r="AE659" s="214"/>
      <c r="AF659" s="214"/>
      <c r="AG659" s="214" t="s">
        <v>131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>
      <c r="A660" s="231"/>
      <c r="B660" s="232"/>
      <c r="C660" s="255" t="s">
        <v>574</v>
      </c>
      <c r="D660" s="234"/>
      <c r="E660" s="235">
        <v>0.36</v>
      </c>
      <c r="F660" s="233"/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14"/>
      <c r="Z660" s="214"/>
      <c r="AA660" s="214"/>
      <c r="AB660" s="214"/>
      <c r="AC660" s="214"/>
      <c r="AD660" s="214"/>
      <c r="AE660" s="214"/>
      <c r="AF660" s="214"/>
      <c r="AG660" s="214" t="s">
        <v>131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>
      <c r="A661" s="231"/>
      <c r="B661" s="232"/>
      <c r="C661" s="255" t="s">
        <v>148</v>
      </c>
      <c r="D661" s="234"/>
      <c r="E661" s="235"/>
      <c r="F661" s="233"/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14"/>
      <c r="Z661" s="214"/>
      <c r="AA661" s="214"/>
      <c r="AB661" s="214"/>
      <c r="AC661" s="214"/>
      <c r="AD661" s="214"/>
      <c r="AE661" s="214"/>
      <c r="AF661" s="214"/>
      <c r="AG661" s="214" t="s">
        <v>131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>
      <c r="A662" s="231"/>
      <c r="B662" s="232"/>
      <c r="C662" s="255" t="s">
        <v>575</v>
      </c>
      <c r="D662" s="234"/>
      <c r="E662" s="235">
        <v>0.34200000000000003</v>
      </c>
      <c r="F662" s="233"/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14"/>
      <c r="Z662" s="214"/>
      <c r="AA662" s="214"/>
      <c r="AB662" s="214"/>
      <c r="AC662" s="214"/>
      <c r="AD662" s="214"/>
      <c r="AE662" s="214"/>
      <c r="AF662" s="214"/>
      <c r="AG662" s="214" t="s">
        <v>131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>
      <c r="A663" s="231"/>
      <c r="B663" s="232"/>
      <c r="C663" s="255" t="s">
        <v>150</v>
      </c>
      <c r="D663" s="234"/>
      <c r="E663" s="235"/>
      <c r="F663" s="233"/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14"/>
      <c r="Z663" s="214"/>
      <c r="AA663" s="214"/>
      <c r="AB663" s="214"/>
      <c r="AC663" s="214"/>
      <c r="AD663" s="214"/>
      <c r="AE663" s="214"/>
      <c r="AF663" s="214"/>
      <c r="AG663" s="214" t="s">
        <v>131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>
      <c r="A664" s="231"/>
      <c r="B664" s="232"/>
      <c r="C664" s="255" t="s">
        <v>576</v>
      </c>
      <c r="D664" s="234"/>
      <c r="E664" s="235">
        <v>0.66</v>
      </c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14"/>
      <c r="Z664" s="214"/>
      <c r="AA664" s="214"/>
      <c r="AB664" s="214"/>
      <c r="AC664" s="214"/>
      <c r="AD664" s="214"/>
      <c r="AE664" s="214"/>
      <c r="AF664" s="214"/>
      <c r="AG664" s="214" t="s">
        <v>131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1">
      <c r="A665" s="231"/>
      <c r="B665" s="232"/>
      <c r="C665" s="255" t="s">
        <v>152</v>
      </c>
      <c r="D665" s="234"/>
      <c r="E665" s="235"/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14"/>
      <c r="Z665" s="214"/>
      <c r="AA665" s="214"/>
      <c r="AB665" s="214"/>
      <c r="AC665" s="214"/>
      <c r="AD665" s="214"/>
      <c r="AE665" s="214"/>
      <c r="AF665" s="214"/>
      <c r="AG665" s="214" t="s">
        <v>131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>
      <c r="A666" s="231"/>
      <c r="B666" s="232"/>
      <c r="C666" s="255" t="s">
        <v>538</v>
      </c>
      <c r="D666" s="234"/>
      <c r="E666" s="235">
        <v>2</v>
      </c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14"/>
      <c r="Z666" s="214"/>
      <c r="AA666" s="214"/>
      <c r="AB666" s="214"/>
      <c r="AC666" s="214"/>
      <c r="AD666" s="214"/>
      <c r="AE666" s="214"/>
      <c r="AF666" s="214"/>
      <c r="AG666" s="214" t="s">
        <v>131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>
      <c r="A667" s="231"/>
      <c r="B667" s="232"/>
      <c r="C667" s="255" t="s">
        <v>153</v>
      </c>
      <c r="D667" s="234"/>
      <c r="E667" s="235"/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14"/>
      <c r="Z667" s="214"/>
      <c r="AA667" s="214"/>
      <c r="AB667" s="214"/>
      <c r="AC667" s="214"/>
      <c r="AD667" s="214"/>
      <c r="AE667" s="214"/>
      <c r="AF667" s="214"/>
      <c r="AG667" s="214" t="s">
        <v>131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>
      <c r="A668" s="231"/>
      <c r="B668" s="232"/>
      <c r="C668" s="255" t="s">
        <v>577</v>
      </c>
      <c r="D668" s="234"/>
      <c r="E668" s="235">
        <v>0.60499999999999998</v>
      </c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14"/>
      <c r="Z668" s="214"/>
      <c r="AA668" s="214"/>
      <c r="AB668" s="214"/>
      <c r="AC668" s="214"/>
      <c r="AD668" s="214"/>
      <c r="AE668" s="214"/>
      <c r="AF668" s="214"/>
      <c r="AG668" s="214" t="s">
        <v>131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>
      <c r="A669" s="231"/>
      <c r="B669" s="232"/>
      <c r="C669" s="255" t="s">
        <v>155</v>
      </c>
      <c r="D669" s="234"/>
      <c r="E669" s="235"/>
      <c r="F669" s="233"/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14"/>
      <c r="Z669" s="214"/>
      <c r="AA669" s="214"/>
      <c r="AB669" s="214"/>
      <c r="AC669" s="214"/>
      <c r="AD669" s="214"/>
      <c r="AE669" s="214"/>
      <c r="AF669" s="214"/>
      <c r="AG669" s="214" t="s">
        <v>131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>
      <c r="A670" s="231"/>
      <c r="B670" s="232"/>
      <c r="C670" s="255" t="s">
        <v>578</v>
      </c>
      <c r="D670" s="234"/>
      <c r="E670" s="235">
        <v>1.32</v>
      </c>
      <c r="F670" s="233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14"/>
      <c r="Z670" s="214"/>
      <c r="AA670" s="214"/>
      <c r="AB670" s="214"/>
      <c r="AC670" s="214"/>
      <c r="AD670" s="214"/>
      <c r="AE670" s="214"/>
      <c r="AF670" s="214"/>
      <c r="AG670" s="214" t="s">
        <v>131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>
      <c r="A671" s="231"/>
      <c r="B671" s="232"/>
      <c r="C671" s="255" t="s">
        <v>157</v>
      </c>
      <c r="D671" s="234"/>
      <c r="E671" s="235"/>
      <c r="F671" s="233"/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14"/>
      <c r="Z671" s="214"/>
      <c r="AA671" s="214"/>
      <c r="AB671" s="214"/>
      <c r="AC671" s="214"/>
      <c r="AD671" s="214"/>
      <c r="AE671" s="214"/>
      <c r="AF671" s="214"/>
      <c r="AG671" s="214" t="s">
        <v>131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ht="22.5" outlineLevel="1">
      <c r="A672" s="231"/>
      <c r="B672" s="232"/>
      <c r="C672" s="255" t="s">
        <v>541</v>
      </c>
      <c r="D672" s="234"/>
      <c r="E672" s="235"/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14"/>
      <c r="Z672" s="214"/>
      <c r="AA672" s="214"/>
      <c r="AB672" s="214"/>
      <c r="AC672" s="214"/>
      <c r="AD672" s="214"/>
      <c r="AE672" s="214"/>
      <c r="AF672" s="214"/>
      <c r="AG672" s="214" t="s">
        <v>131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ht="22.5" outlineLevel="1">
      <c r="A673" s="231"/>
      <c r="B673" s="232"/>
      <c r="C673" s="255" t="s">
        <v>542</v>
      </c>
      <c r="D673" s="234"/>
      <c r="E673" s="235"/>
      <c r="F673" s="233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14"/>
      <c r="Z673" s="214"/>
      <c r="AA673" s="214"/>
      <c r="AB673" s="214"/>
      <c r="AC673" s="214"/>
      <c r="AD673" s="214"/>
      <c r="AE673" s="214"/>
      <c r="AF673" s="214"/>
      <c r="AG673" s="214" t="s">
        <v>131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>
      <c r="A674" s="231"/>
      <c r="B674" s="232"/>
      <c r="C674" s="255" t="s">
        <v>159</v>
      </c>
      <c r="D674" s="234"/>
      <c r="E674" s="235"/>
      <c r="F674" s="233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14"/>
      <c r="Z674" s="214"/>
      <c r="AA674" s="214"/>
      <c r="AB674" s="214"/>
      <c r="AC674" s="214"/>
      <c r="AD674" s="214"/>
      <c r="AE674" s="214"/>
      <c r="AF674" s="214"/>
      <c r="AG674" s="214" t="s">
        <v>131</v>
      </c>
      <c r="AH674" s="214">
        <v>0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1">
      <c r="A675" s="231"/>
      <c r="B675" s="232"/>
      <c r="C675" s="255" t="s">
        <v>579</v>
      </c>
      <c r="D675" s="234"/>
      <c r="E675" s="235">
        <v>5.0999999999999996</v>
      </c>
      <c r="F675" s="233"/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14"/>
      <c r="Z675" s="214"/>
      <c r="AA675" s="214"/>
      <c r="AB675" s="214"/>
      <c r="AC675" s="214"/>
      <c r="AD675" s="214"/>
      <c r="AE675" s="214"/>
      <c r="AF675" s="214"/>
      <c r="AG675" s="214" t="s">
        <v>131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1">
      <c r="A676" s="231"/>
      <c r="B676" s="232"/>
      <c r="C676" s="255" t="s">
        <v>165</v>
      </c>
      <c r="D676" s="234"/>
      <c r="E676" s="235"/>
      <c r="F676" s="233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14"/>
      <c r="Z676" s="214"/>
      <c r="AA676" s="214"/>
      <c r="AB676" s="214"/>
      <c r="AC676" s="214"/>
      <c r="AD676" s="214"/>
      <c r="AE676" s="214"/>
      <c r="AF676" s="214"/>
      <c r="AG676" s="214" t="s">
        <v>131</v>
      </c>
      <c r="AH676" s="214">
        <v>0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>
      <c r="A677" s="231"/>
      <c r="B677" s="232"/>
      <c r="C677" s="255" t="s">
        <v>580</v>
      </c>
      <c r="D677" s="234"/>
      <c r="E677" s="235">
        <v>1.2749999999999999</v>
      </c>
      <c r="F677" s="233"/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14"/>
      <c r="Z677" s="214"/>
      <c r="AA677" s="214"/>
      <c r="AB677" s="214"/>
      <c r="AC677" s="214"/>
      <c r="AD677" s="214"/>
      <c r="AE677" s="214"/>
      <c r="AF677" s="214"/>
      <c r="AG677" s="214" t="s">
        <v>131</v>
      </c>
      <c r="AH677" s="214">
        <v>0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>
      <c r="A678" s="231"/>
      <c r="B678" s="232"/>
      <c r="C678" s="255" t="s">
        <v>157</v>
      </c>
      <c r="D678" s="234"/>
      <c r="E678" s="235"/>
      <c r="F678" s="233"/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14"/>
      <c r="Z678" s="214"/>
      <c r="AA678" s="214"/>
      <c r="AB678" s="214"/>
      <c r="AC678" s="214"/>
      <c r="AD678" s="214"/>
      <c r="AE678" s="214"/>
      <c r="AF678" s="214"/>
      <c r="AG678" s="214" t="s">
        <v>131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>
      <c r="A679" s="231"/>
      <c r="B679" s="232"/>
      <c r="C679" s="255" t="s">
        <v>174</v>
      </c>
      <c r="D679" s="234"/>
      <c r="E679" s="235"/>
      <c r="F679" s="233"/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14"/>
      <c r="Z679" s="214"/>
      <c r="AA679" s="214"/>
      <c r="AB679" s="214"/>
      <c r="AC679" s="214"/>
      <c r="AD679" s="214"/>
      <c r="AE679" s="214"/>
      <c r="AF679" s="214"/>
      <c r="AG679" s="214" t="s">
        <v>131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>
      <c r="A680" s="231"/>
      <c r="B680" s="232"/>
      <c r="C680" s="255" t="s">
        <v>175</v>
      </c>
      <c r="D680" s="234"/>
      <c r="E680" s="235"/>
      <c r="F680" s="233"/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14"/>
      <c r="Z680" s="214"/>
      <c r="AA680" s="214"/>
      <c r="AB680" s="214"/>
      <c r="AC680" s="214"/>
      <c r="AD680" s="214"/>
      <c r="AE680" s="214"/>
      <c r="AF680" s="214"/>
      <c r="AG680" s="214" t="s">
        <v>131</v>
      </c>
      <c r="AH680" s="214">
        <v>0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>
      <c r="A681" s="231"/>
      <c r="B681" s="232"/>
      <c r="C681" s="255" t="s">
        <v>581</v>
      </c>
      <c r="D681" s="234"/>
      <c r="E681" s="235">
        <v>13.5</v>
      </c>
      <c r="F681" s="233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14"/>
      <c r="Z681" s="214"/>
      <c r="AA681" s="214"/>
      <c r="AB681" s="214"/>
      <c r="AC681" s="214"/>
      <c r="AD681" s="214"/>
      <c r="AE681" s="214"/>
      <c r="AF681" s="214"/>
      <c r="AG681" s="214" t="s">
        <v>131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>
      <c r="A682" s="231"/>
      <c r="B682" s="232"/>
      <c r="C682" s="255" t="s">
        <v>177</v>
      </c>
      <c r="D682" s="234"/>
      <c r="E682" s="235"/>
      <c r="F682" s="233"/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14"/>
      <c r="Z682" s="214"/>
      <c r="AA682" s="214"/>
      <c r="AB682" s="214"/>
      <c r="AC682" s="214"/>
      <c r="AD682" s="214"/>
      <c r="AE682" s="214"/>
      <c r="AF682" s="214"/>
      <c r="AG682" s="214" t="s">
        <v>131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>
      <c r="A683" s="231"/>
      <c r="B683" s="232"/>
      <c r="C683" s="255" t="s">
        <v>582</v>
      </c>
      <c r="D683" s="234"/>
      <c r="E683" s="235">
        <v>1.35</v>
      </c>
      <c r="F683" s="233"/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14"/>
      <c r="Z683" s="214"/>
      <c r="AA683" s="214"/>
      <c r="AB683" s="214"/>
      <c r="AC683" s="214"/>
      <c r="AD683" s="214"/>
      <c r="AE683" s="214"/>
      <c r="AF683" s="214"/>
      <c r="AG683" s="214" t="s">
        <v>131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>
      <c r="A684" s="231"/>
      <c r="B684" s="232"/>
      <c r="C684" s="255" t="s">
        <v>179</v>
      </c>
      <c r="D684" s="234"/>
      <c r="E684" s="235"/>
      <c r="F684" s="233"/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14"/>
      <c r="Z684" s="214"/>
      <c r="AA684" s="214"/>
      <c r="AB684" s="214"/>
      <c r="AC684" s="214"/>
      <c r="AD684" s="214"/>
      <c r="AE684" s="214"/>
      <c r="AF684" s="214"/>
      <c r="AG684" s="214" t="s">
        <v>131</v>
      </c>
      <c r="AH684" s="214">
        <v>0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>
      <c r="A685" s="231"/>
      <c r="B685" s="232"/>
      <c r="C685" s="255" t="s">
        <v>583</v>
      </c>
      <c r="D685" s="234"/>
      <c r="E685" s="235">
        <v>0.93500000000000005</v>
      </c>
      <c r="F685" s="233"/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14"/>
      <c r="Z685" s="214"/>
      <c r="AA685" s="214"/>
      <c r="AB685" s="214"/>
      <c r="AC685" s="214"/>
      <c r="AD685" s="214"/>
      <c r="AE685" s="214"/>
      <c r="AF685" s="214"/>
      <c r="AG685" s="214" t="s">
        <v>131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1">
      <c r="A686" s="231"/>
      <c r="B686" s="232"/>
      <c r="C686" s="255" t="s">
        <v>181</v>
      </c>
      <c r="D686" s="234"/>
      <c r="E686" s="235"/>
      <c r="F686" s="233"/>
      <c r="G686" s="233"/>
      <c r="H686" s="233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14"/>
      <c r="Z686" s="214"/>
      <c r="AA686" s="214"/>
      <c r="AB686" s="214"/>
      <c r="AC686" s="214"/>
      <c r="AD686" s="214"/>
      <c r="AE686" s="214"/>
      <c r="AF686" s="214"/>
      <c r="AG686" s="214" t="s">
        <v>131</v>
      </c>
      <c r="AH686" s="214">
        <v>0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1">
      <c r="A687" s="231"/>
      <c r="B687" s="232"/>
      <c r="C687" s="255" t="s">
        <v>584</v>
      </c>
      <c r="D687" s="234"/>
      <c r="E687" s="235">
        <v>0.36</v>
      </c>
      <c r="F687" s="233"/>
      <c r="G687" s="233"/>
      <c r="H687" s="233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14"/>
      <c r="Z687" s="214"/>
      <c r="AA687" s="214"/>
      <c r="AB687" s="214"/>
      <c r="AC687" s="214"/>
      <c r="AD687" s="214"/>
      <c r="AE687" s="214"/>
      <c r="AF687" s="214"/>
      <c r="AG687" s="214" t="s">
        <v>131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1">
      <c r="A688" s="231"/>
      <c r="B688" s="232"/>
      <c r="C688" s="255" t="s">
        <v>183</v>
      </c>
      <c r="D688" s="234"/>
      <c r="E688" s="235"/>
      <c r="F688" s="233"/>
      <c r="G688" s="233"/>
      <c r="H688" s="233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14"/>
      <c r="Z688" s="214"/>
      <c r="AA688" s="214"/>
      <c r="AB688" s="214"/>
      <c r="AC688" s="214"/>
      <c r="AD688" s="214"/>
      <c r="AE688" s="214"/>
      <c r="AF688" s="214"/>
      <c r="AG688" s="214" t="s">
        <v>131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>
      <c r="A689" s="231"/>
      <c r="B689" s="232"/>
      <c r="C689" s="255" t="s">
        <v>585</v>
      </c>
      <c r="D689" s="234"/>
      <c r="E689" s="235">
        <v>7.13</v>
      </c>
      <c r="F689" s="233"/>
      <c r="G689" s="233"/>
      <c r="H689" s="233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14"/>
      <c r="Z689" s="214"/>
      <c r="AA689" s="214"/>
      <c r="AB689" s="214"/>
      <c r="AC689" s="214"/>
      <c r="AD689" s="214"/>
      <c r="AE689" s="214"/>
      <c r="AF689" s="214"/>
      <c r="AG689" s="214" t="s">
        <v>131</v>
      </c>
      <c r="AH689" s="214">
        <v>0</v>
      </c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1">
      <c r="A690" s="231"/>
      <c r="B690" s="232"/>
      <c r="C690" s="255" t="s">
        <v>195</v>
      </c>
      <c r="D690" s="234"/>
      <c r="E690" s="235"/>
      <c r="F690" s="233"/>
      <c r="G690" s="233"/>
      <c r="H690" s="233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14"/>
      <c r="Z690" s="214"/>
      <c r="AA690" s="214"/>
      <c r="AB690" s="214"/>
      <c r="AC690" s="214"/>
      <c r="AD690" s="214"/>
      <c r="AE690" s="214"/>
      <c r="AF690" s="214"/>
      <c r="AG690" s="214" t="s">
        <v>131</v>
      </c>
      <c r="AH690" s="214">
        <v>0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1">
      <c r="A691" s="231"/>
      <c r="B691" s="232"/>
      <c r="C691" s="255" t="s">
        <v>196</v>
      </c>
      <c r="D691" s="234"/>
      <c r="E691" s="235"/>
      <c r="F691" s="233"/>
      <c r="G691" s="233"/>
      <c r="H691" s="233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14"/>
      <c r="Z691" s="214"/>
      <c r="AA691" s="214"/>
      <c r="AB691" s="214"/>
      <c r="AC691" s="214"/>
      <c r="AD691" s="214"/>
      <c r="AE691" s="214"/>
      <c r="AF691" s="214"/>
      <c r="AG691" s="214" t="s">
        <v>131</v>
      </c>
      <c r="AH691" s="214">
        <v>0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>
      <c r="A692" s="231"/>
      <c r="B692" s="232"/>
      <c r="C692" s="255" t="s">
        <v>586</v>
      </c>
      <c r="D692" s="234"/>
      <c r="E692" s="235">
        <v>4.7123999999999997</v>
      </c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14"/>
      <c r="Z692" s="214"/>
      <c r="AA692" s="214"/>
      <c r="AB692" s="214"/>
      <c r="AC692" s="214"/>
      <c r="AD692" s="214"/>
      <c r="AE692" s="214"/>
      <c r="AF692" s="214"/>
      <c r="AG692" s="214" t="s">
        <v>131</v>
      </c>
      <c r="AH692" s="214">
        <v>0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>
      <c r="A693" s="243">
        <v>73</v>
      </c>
      <c r="B693" s="244" t="s">
        <v>587</v>
      </c>
      <c r="C693" s="254" t="s">
        <v>588</v>
      </c>
      <c r="D693" s="245" t="s">
        <v>126</v>
      </c>
      <c r="E693" s="246">
        <v>4.32</v>
      </c>
      <c r="F693" s="247"/>
      <c r="G693" s="248">
        <f>ROUND(E693*F693,2)</f>
        <v>0</v>
      </c>
      <c r="H693" s="247"/>
      <c r="I693" s="248">
        <f>ROUND(E693*H693,2)</f>
        <v>0</v>
      </c>
      <c r="J693" s="247"/>
      <c r="K693" s="248">
        <f>ROUND(E693*J693,2)</f>
        <v>0</v>
      </c>
      <c r="L693" s="248">
        <v>21</v>
      </c>
      <c r="M693" s="248">
        <f>G693*(1+L693/100)</f>
        <v>0</v>
      </c>
      <c r="N693" s="248">
        <v>9.2000000000000003E-4</v>
      </c>
      <c r="O693" s="248">
        <f>ROUND(E693*N693,2)</f>
        <v>0</v>
      </c>
      <c r="P693" s="248">
        <v>2.7E-2</v>
      </c>
      <c r="Q693" s="248">
        <f>ROUND(E693*P693,2)</f>
        <v>0.12</v>
      </c>
      <c r="R693" s="248"/>
      <c r="S693" s="248" t="s">
        <v>127</v>
      </c>
      <c r="T693" s="249" t="s">
        <v>127</v>
      </c>
      <c r="U693" s="233">
        <v>0.26300000000000001</v>
      </c>
      <c r="V693" s="233">
        <f>ROUND(E693*U693,2)</f>
        <v>1.1399999999999999</v>
      </c>
      <c r="W693" s="233"/>
      <c r="X693" s="233" t="s">
        <v>128</v>
      </c>
      <c r="Y693" s="214"/>
      <c r="Z693" s="214"/>
      <c r="AA693" s="214"/>
      <c r="AB693" s="214"/>
      <c r="AC693" s="214"/>
      <c r="AD693" s="214"/>
      <c r="AE693" s="214"/>
      <c r="AF693" s="214"/>
      <c r="AG693" s="214" t="s">
        <v>129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ht="22.5" outlineLevel="1">
      <c r="A694" s="231"/>
      <c r="B694" s="232"/>
      <c r="C694" s="255" t="s">
        <v>541</v>
      </c>
      <c r="D694" s="234"/>
      <c r="E694" s="235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14"/>
      <c r="Z694" s="214"/>
      <c r="AA694" s="214"/>
      <c r="AB694" s="214"/>
      <c r="AC694" s="214"/>
      <c r="AD694" s="214"/>
      <c r="AE694" s="214"/>
      <c r="AF694" s="214"/>
      <c r="AG694" s="214" t="s">
        <v>131</v>
      </c>
      <c r="AH694" s="214">
        <v>0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ht="22.5" outlineLevel="1">
      <c r="A695" s="231"/>
      <c r="B695" s="232"/>
      <c r="C695" s="255" t="s">
        <v>542</v>
      </c>
      <c r="D695" s="234"/>
      <c r="E695" s="235"/>
      <c r="F695" s="233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14"/>
      <c r="Z695" s="214"/>
      <c r="AA695" s="214"/>
      <c r="AB695" s="214"/>
      <c r="AC695" s="214"/>
      <c r="AD695" s="214"/>
      <c r="AE695" s="214"/>
      <c r="AF695" s="214"/>
      <c r="AG695" s="214" t="s">
        <v>131</v>
      </c>
      <c r="AH695" s="214">
        <v>0</v>
      </c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1">
      <c r="A696" s="231"/>
      <c r="B696" s="232"/>
      <c r="C696" s="255" t="s">
        <v>161</v>
      </c>
      <c r="D696" s="234"/>
      <c r="E696" s="235"/>
      <c r="F696" s="233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14"/>
      <c r="Z696" s="214"/>
      <c r="AA696" s="214"/>
      <c r="AB696" s="214"/>
      <c r="AC696" s="214"/>
      <c r="AD696" s="214"/>
      <c r="AE696" s="214"/>
      <c r="AF696" s="214"/>
      <c r="AG696" s="214" t="s">
        <v>131</v>
      </c>
      <c r="AH696" s="214">
        <v>0</v>
      </c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>
      <c r="A697" s="231"/>
      <c r="B697" s="232"/>
      <c r="C697" s="255" t="s">
        <v>589</v>
      </c>
      <c r="D697" s="234"/>
      <c r="E697" s="235">
        <v>2.25</v>
      </c>
      <c r="F697" s="233"/>
      <c r="G697" s="233"/>
      <c r="H697" s="233"/>
      <c r="I697" s="233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14"/>
      <c r="Z697" s="214"/>
      <c r="AA697" s="214"/>
      <c r="AB697" s="214"/>
      <c r="AC697" s="214"/>
      <c r="AD697" s="214"/>
      <c r="AE697" s="214"/>
      <c r="AF697" s="214"/>
      <c r="AG697" s="214" t="s">
        <v>131</v>
      </c>
      <c r="AH697" s="214">
        <v>0</v>
      </c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>
      <c r="A698" s="231"/>
      <c r="B698" s="232"/>
      <c r="C698" s="255" t="s">
        <v>157</v>
      </c>
      <c r="D698" s="234"/>
      <c r="E698" s="235"/>
      <c r="F698" s="233"/>
      <c r="G698" s="233"/>
      <c r="H698" s="233"/>
      <c r="I698" s="233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14"/>
      <c r="Z698" s="214"/>
      <c r="AA698" s="214"/>
      <c r="AB698" s="214"/>
      <c r="AC698" s="214"/>
      <c r="AD698" s="214"/>
      <c r="AE698" s="214"/>
      <c r="AF698" s="214"/>
      <c r="AG698" s="214" t="s">
        <v>131</v>
      </c>
      <c r="AH698" s="214">
        <v>0</v>
      </c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1">
      <c r="A699" s="231"/>
      <c r="B699" s="232"/>
      <c r="C699" s="255" t="s">
        <v>174</v>
      </c>
      <c r="D699" s="234"/>
      <c r="E699" s="235"/>
      <c r="F699" s="233"/>
      <c r="G699" s="233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14"/>
      <c r="Z699" s="214"/>
      <c r="AA699" s="214"/>
      <c r="AB699" s="214"/>
      <c r="AC699" s="214"/>
      <c r="AD699" s="214"/>
      <c r="AE699" s="214"/>
      <c r="AF699" s="214"/>
      <c r="AG699" s="214" t="s">
        <v>131</v>
      </c>
      <c r="AH699" s="214">
        <v>0</v>
      </c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>
      <c r="A700" s="231"/>
      <c r="B700" s="232"/>
      <c r="C700" s="255" t="s">
        <v>185</v>
      </c>
      <c r="D700" s="234"/>
      <c r="E700" s="235"/>
      <c r="F700" s="233"/>
      <c r="G700" s="233"/>
      <c r="H700" s="233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14"/>
      <c r="Z700" s="214"/>
      <c r="AA700" s="214"/>
      <c r="AB700" s="214"/>
      <c r="AC700" s="214"/>
      <c r="AD700" s="214"/>
      <c r="AE700" s="214"/>
      <c r="AF700" s="214"/>
      <c r="AG700" s="214" t="s">
        <v>131</v>
      </c>
      <c r="AH700" s="214">
        <v>0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1">
      <c r="A701" s="231"/>
      <c r="B701" s="232"/>
      <c r="C701" s="255" t="s">
        <v>590</v>
      </c>
      <c r="D701" s="234"/>
      <c r="E701" s="235">
        <v>2.0699999999999998</v>
      </c>
      <c r="F701" s="233"/>
      <c r="G701" s="233"/>
      <c r="H701" s="233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14"/>
      <c r="Z701" s="214"/>
      <c r="AA701" s="214"/>
      <c r="AB701" s="214"/>
      <c r="AC701" s="214"/>
      <c r="AD701" s="214"/>
      <c r="AE701" s="214"/>
      <c r="AF701" s="214"/>
      <c r="AG701" s="214" t="s">
        <v>131</v>
      </c>
      <c r="AH701" s="214">
        <v>0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ht="22.5" outlineLevel="1">
      <c r="A702" s="243">
        <v>74</v>
      </c>
      <c r="B702" s="244" t="s">
        <v>591</v>
      </c>
      <c r="C702" s="254" t="s">
        <v>592</v>
      </c>
      <c r="D702" s="245" t="s">
        <v>126</v>
      </c>
      <c r="E702" s="246">
        <v>25.06298</v>
      </c>
      <c r="F702" s="247"/>
      <c r="G702" s="248">
        <f>ROUND(E702*F702,2)</f>
        <v>0</v>
      </c>
      <c r="H702" s="247"/>
      <c r="I702" s="248">
        <f>ROUND(E702*H702,2)</f>
        <v>0</v>
      </c>
      <c r="J702" s="247"/>
      <c r="K702" s="248">
        <f>ROUND(E702*J702,2)</f>
        <v>0</v>
      </c>
      <c r="L702" s="248">
        <v>21</v>
      </c>
      <c r="M702" s="248">
        <f>G702*(1+L702/100)</f>
        <v>0</v>
      </c>
      <c r="N702" s="248">
        <v>8.1999999999999998E-4</v>
      </c>
      <c r="O702" s="248">
        <f>ROUND(E702*N702,2)</f>
        <v>0.02</v>
      </c>
      <c r="P702" s="248">
        <v>2.3E-2</v>
      </c>
      <c r="Q702" s="248">
        <f>ROUND(E702*P702,2)</f>
        <v>0.57999999999999996</v>
      </c>
      <c r="R702" s="248"/>
      <c r="S702" s="248" t="s">
        <v>127</v>
      </c>
      <c r="T702" s="249" t="s">
        <v>127</v>
      </c>
      <c r="U702" s="233">
        <v>0.22</v>
      </c>
      <c r="V702" s="233">
        <f>ROUND(E702*U702,2)</f>
        <v>5.51</v>
      </c>
      <c r="W702" s="233"/>
      <c r="X702" s="233" t="s">
        <v>128</v>
      </c>
      <c r="Y702" s="214"/>
      <c r="Z702" s="214"/>
      <c r="AA702" s="214"/>
      <c r="AB702" s="214"/>
      <c r="AC702" s="214"/>
      <c r="AD702" s="214"/>
      <c r="AE702" s="214"/>
      <c r="AF702" s="214"/>
      <c r="AG702" s="214" t="s">
        <v>129</v>
      </c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1">
      <c r="A703" s="231"/>
      <c r="B703" s="232"/>
      <c r="C703" s="255" t="s">
        <v>158</v>
      </c>
      <c r="D703" s="234"/>
      <c r="E703" s="235"/>
      <c r="F703" s="233"/>
      <c r="G703" s="233"/>
      <c r="H703" s="233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14"/>
      <c r="Z703" s="214"/>
      <c r="AA703" s="214"/>
      <c r="AB703" s="214"/>
      <c r="AC703" s="214"/>
      <c r="AD703" s="214"/>
      <c r="AE703" s="214"/>
      <c r="AF703" s="214"/>
      <c r="AG703" s="214" t="s">
        <v>131</v>
      </c>
      <c r="AH703" s="214">
        <v>0</v>
      </c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outlineLevel="1">
      <c r="A704" s="231"/>
      <c r="B704" s="232"/>
      <c r="C704" s="255" t="s">
        <v>566</v>
      </c>
      <c r="D704" s="234"/>
      <c r="E704" s="235"/>
      <c r="F704" s="233"/>
      <c r="G704" s="233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14"/>
      <c r="Z704" s="214"/>
      <c r="AA704" s="214"/>
      <c r="AB704" s="214"/>
      <c r="AC704" s="214"/>
      <c r="AD704" s="214"/>
      <c r="AE704" s="214"/>
      <c r="AF704" s="214"/>
      <c r="AG704" s="214" t="s">
        <v>131</v>
      </c>
      <c r="AH704" s="214">
        <v>0</v>
      </c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1">
      <c r="A705" s="231"/>
      <c r="B705" s="232"/>
      <c r="C705" s="255" t="s">
        <v>593</v>
      </c>
      <c r="D705" s="234"/>
      <c r="E705" s="235">
        <v>16.360479999999999</v>
      </c>
      <c r="F705" s="233"/>
      <c r="G705" s="233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14"/>
      <c r="Z705" s="214"/>
      <c r="AA705" s="214"/>
      <c r="AB705" s="214"/>
      <c r="AC705" s="214"/>
      <c r="AD705" s="214"/>
      <c r="AE705" s="214"/>
      <c r="AF705" s="214"/>
      <c r="AG705" s="214" t="s">
        <v>131</v>
      </c>
      <c r="AH705" s="214">
        <v>0</v>
      </c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>
      <c r="A706" s="231"/>
      <c r="B706" s="232"/>
      <c r="C706" s="255" t="s">
        <v>568</v>
      </c>
      <c r="D706" s="234"/>
      <c r="E706" s="235"/>
      <c r="F706" s="233"/>
      <c r="G706" s="233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14"/>
      <c r="Z706" s="214"/>
      <c r="AA706" s="214"/>
      <c r="AB706" s="214"/>
      <c r="AC706" s="214"/>
      <c r="AD706" s="214"/>
      <c r="AE706" s="214"/>
      <c r="AF706" s="214"/>
      <c r="AG706" s="214" t="s">
        <v>131</v>
      </c>
      <c r="AH706" s="214">
        <v>0</v>
      </c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>
      <c r="A707" s="231"/>
      <c r="B707" s="232"/>
      <c r="C707" s="255" t="s">
        <v>594</v>
      </c>
      <c r="D707" s="234"/>
      <c r="E707" s="235">
        <v>8.7025000000000006</v>
      </c>
      <c r="F707" s="233"/>
      <c r="G707" s="233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14"/>
      <c r="Z707" s="214"/>
      <c r="AA707" s="214"/>
      <c r="AB707" s="214"/>
      <c r="AC707" s="214"/>
      <c r="AD707" s="214"/>
      <c r="AE707" s="214"/>
      <c r="AF707" s="214"/>
      <c r="AG707" s="214" t="s">
        <v>131</v>
      </c>
      <c r="AH707" s="214">
        <v>0</v>
      </c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>
      <c r="A708" s="243">
        <v>75</v>
      </c>
      <c r="B708" s="244" t="s">
        <v>595</v>
      </c>
      <c r="C708" s="254" t="s">
        <v>596</v>
      </c>
      <c r="D708" s="245" t="s">
        <v>126</v>
      </c>
      <c r="E708" s="246">
        <v>96.430350000000004</v>
      </c>
      <c r="F708" s="247"/>
      <c r="G708" s="248">
        <f>ROUND(E708*F708,2)</f>
        <v>0</v>
      </c>
      <c r="H708" s="247"/>
      <c r="I708" s="248">
        <f>ROUND(E708*H708,2)</f>
        <v>0</v>
      </c>
      <c r="J708" s="247"/>
      <c r="K708" s="248">
        <f>ROUND(E708*J708,2)</f>
        <v>0</v>
      </c>
      <c r="L708" s="248">
        <v>21</v>
      </c>
      <c r="M708" s="248">
        <f>G708*(1+L708/100)</f>
        <v>0</v>
      </c>
      <c r="N708" s="248">
        <v>1E-3</v>
      </c>
      <c r="O708" s="248">
        <f>ROUND(E708*N708,2)</f>
        <v>0.1</v>
      </c>
      <c r="P708" s="248">
        <v>6.2E-2</v>
      </c>
      <c r="Q708" s="248">
        <f>ROUND(E708*P708,2)</f>
        <v>5.98</v>
      </c>
      <c r="R708" s="248"/>
      <c r="S708" s="248" t="s">
        <v>127</v>
      </c>
      <c r="T708" s="249" t="s">
        <v>127</v>
      </c>
      <c r="U708" s="233">
        <v>0.61</v>
      </c>
      <c r="V708" s="233">
        <f>ROUND(E708*U708,2)</f>
        <v>58.82</v>
      </c>
      <c r="W708" s="233"/>
      <c r="X708" s="233" t="s">
        <v>128</v>
      </c>
      <c r="Y708" s="214"/>
      <c r="Z708" s="214"/>
      <c r="AA708" s="214"/>
      <c r="AB708" s="214"/>
      <c r="AC708" s="214"/>
      <c r="AD708" s="214"/>
      <c r="AE708" s="214"/>
      <c r="AF708" s="214"/>
      <c r="AG708" s="214" t="s">
        <v>129</v>
      </c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ht="22.5" outlineLevel="1">
      <c r="A709" s="231"/>
      <c r="B709" s="232"/>
      <c r="C709" s="255" t="s">
        <v>541</v>
      </c>
      <c r="D709" s="234"/>
      <c r="E709" s="235"/>
      <c r="F709" s="233"/>
      <c r="G709" s="233"/>
      <c r="H709" s="233"/>
      <c r="I709" s="233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14"/>
      <c r="Z709" s="214"/>
      <c r="AA709" s="214"/>
      <c r="AB709" s="214"/>
      <c r="AC709" s="214"/>
      <c r="AD709" s="214"/>
      <c r="AE709" s="214"/>
      <c r="AF709" s="214"/>
      <c r="AG709" s="214" t="s">
        <v>131</v>
      </c>
      <c r="AH709" s="214">
        <v>0</v>
      </c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ht="22.5" outlineLevel="1">
      <c r="A710" s="231"/>
      <c r="B710" s="232"/>
      <c r="C710" s="255" t="s">
        <v>542</v>
      </c>
      <c r="D710" s="234"/>
      <c r="E710" s="235"/>
      <c r="F710" s="233"/>
      <c r="G710" s="233"/>
      <c r="H710" s="233"/>
      <c r="I710" s="233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14"/>
      <c r="Z710" s="214"/>
      <c r="AA710" s="214"/>
      <c r="AB710" s="214"/>
      <c r="AC710" s="214"/>
      <c r="AD710" s="214"/>
      <c r="AE710" s="214"/>
      <c r="AF710" s="214"/>
      <c r="AG710" s="214" t="s">
        <v>131</v>
      </c>
      <c r="AH710" s="214">
        <v>0</v>
      </c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1">
      <c r="A711" s="231"/>
      <c r="B711" s="232"/>
      <c r="C711" s="255" t="s">
        <v>163</v>
      </c>
      <c r="D711" s="234"/>
      <c r="E711" s="235"/>
      <c r="F711" s="233"/>
      <c r="G711" s="233"/>
      <c r="H711" s="233"/>
      <c r="I711" s="233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14"/>
      <c r="Z711" s="214"/>
      <c r="AA711" s="214"/>
      <c r="AB711" s="214"/>
      <c r="AC711" s="214"/>
      <c r="AD711" s="214"/>
      <c r="AE711" s="214"/>
      <c r="AF711" s="214"/>
      <c r="AG711" s="214" t="s">
        <v>131</v>
      </c>
      <c r="AH711" s="214">
        <v>0</v>
      </c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1">
      <c r="A712" s="231"/>
      <c r="B712" s="232"/>
      <c r="C712" s="255" t="s">
        <v>580</v>
      </c>
      <c r="D712" s="234"/>
      <c r="E712" s="235">
        <v>1.2749999999999999</v>
      </c>
      <c r="F712" s="233"/>
      <c r="G712" s="233"/>
      <c r="H712" s="233"/>
      <c r="I712" s="233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14"/>
      <c r="Z712" s="214"/>
      <c r="AA712" s="214"/>
      <c r="AB712" s="214"/>
      <c r="AC712" s="214"/>
      <c r="AD712" s="214"/>
      <c r="AE712" s="214"/>
      <c r="AF712" s="214"/>
      <c r="AG712" s="214" t="s">
        <v>131</v>
      </c>
      <c r="AH712" s="214">
        <v>0</v>
      </c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1">
      <c r="A713" s="231"/>
      <c r="B713" s="232"/>
      <c r="C713" s="255" t="s">
        <v>166</v>
      </c>
      <c r="D713" s="234"/>
      <c r="E713" s="235"/>
      <c r="F713" s="233"/>
      <c r="G713" s="233"/>
      <c r="H713" s="233"/>
      <c r="I713" s="233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14"/>
      <c r="Z713" s="214"/>
      <c r="AA713" s="214"/>
      <c r="AB713" s="214"/>
      <c r="AC713" s="214"/>
      <c r="AD713" s="214"/>
      <c r="AE713" s="214"/>
      <c r="AF713" s="214"/>
      <c r="AG713" s="214" t="s">
        <v>131</v>
      </c>
      <c r="AH713" s="214">
        <v>0</v>
      </c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1">
      <c r="A714" s="231"/>
      <c r="B714" s="232"/>
      <c r="C714" s="255" t="s">
        <v>597</v>
      </c>
      <c r="D714" s="234"/>
      <c r="E714" s="235">
        <v>3.6581299999999999</v>
      </c>
      <c r="F714" s="233"/>
      <c r="G714" s="233"/>
      <c r="H714" s="233"/>
      <c r="I714" s="233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14"/>
      <c r="Z714" s="214"/>
      <c r="AA714" s="214"/>
      <c r="AB714" s="214"/>
      <c r="AC714" s="214"/>
      <c r="AD714" s="214"/>
      <c r="AE714" s="214"/>
      <c r="AF714" s="214"/>
      <c r="AG714" s="214" t="s">
        <v>131</v>
      </c>
      <c r="AH714" s="214">
        <v>0</v>
      </c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1">
      <c r="A715" s="231"/>
      <c r="B715" s="232"/>
      <c r="C715" s="255" t="s">
        <v>168</v>
      </c>
      <c r="D715" s="234"/>
      <c r="E715" s="235"/>
      <c r="F715" s="233"/>
      <c r="G715" s="233"/>
      <c r="H715" s="233"/>
      <c r="I715" s="233"/>
      <c r="J715" s="233"/>
      <c r="K715" s="233"/>
      <c r="L715" s="233"/>
      <c r="M715" s="233"/>
      <c r="N715" s="233"/>
      <c r="O715" s="233"/>
      <c r="P715" s="233"/>
      <c r="Q715" s="233"/>
      <c r="R715" s="233"/>
      <c r="S715" s="233"/>
      <c r="T715" s="233"/>
      <c r="U715" s="233"/>
      <c r="V715" s="233"/>
      <c r="W715" s="233"/>
      <c r="X715" s="233"/>
      <c r="Y715" s="214"/>
      <c r="Z715" s="214"/>
      <c r="AA715" s="214"/>
      <c r="AB715" s="214"/>
      <c r="AC715" s="214"/>
      <c r="AD715" s="214"/>
      <c r="AE715" s="214"/>
      <c r="AF715" s="214"/>
      <c r="AG715" s="214" t="s">
        <v>131</v>
      </c>
      <c r="AH715" s="214">
        <v>0</v>
      </c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1">
      <c r="A716" s="231"/>
      <c r="B716" s="232"/>
      <c r="C716" s="255" t="s">
        <v>598</v>
      </c>
      <c r="D716" s="234"/>
      <c r="E716" s="235">
        <v>0.98124999999999996</v>
      </c>
      <c r="F716" s="233"/>
      <c r="G716" s="233"/>
      <c r="H716" s="233"/>
      <c r="I716" s="233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14"/>
      <c r="Z716" s="214"/>
      <c r="AA716" s="214"/>
      <c r="AB716" s="214"/>
      <c r="AC716" s="214"/>
      <c r="AD716" s="214"/>
      <c r="AE716" s="214"/>
      <c r="AF716" s="214"/>
      <c r="AG716" s="214" t="s">
        <v>131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1">
      <c r="A717" s="231"/>
      <c r="B717" s="232"/>
      <c r="C717" s="255" t="s">
        <v>172</v>
      </c>
      <c r="D717" s="234"/>
      <c r="E717" s="235"/>
      <c r="F717" s="233"/>
      <c r="G717" s="233"/>
      <c r="H717" s="233"/>
      <c r="I717" s="233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14"/>
      <c r="Z717" s="214"/>
      <c r="AA717" s="214"/>
      <c r="AB717" s="214"/>
      <c r="AC717" s="214"/>
      <c r="AD717" s="214"/>
      <c r="AE717" s="214"/>
      <c r="AF717" s="214"/>
      <c r="AG717" s="214" t="s">
        <v>131</v>
      </c>
      <c r="AH717" s="214">
        <v>0</v>
      </c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1">
      <c r="A718" s="231"/>
      <c r="B718" s="232"/>
      <c r="C718" s="255" t="s">
        <v>599</v>
      </c>
      <c r="D718" s="234"/>
      <c r="E718" s="235">
        <v>8.8607999999999993</v>
      </c>
      <c r="F718" s="233"/>
      <c r="G718" s="233"/>
      <c r="H718" s="233"/>
      <c r="I718" s="233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14"/>
      <c r="Z718" s="214"/>
      <c r="AA718" s="214"/>
      <c r="AB718" s="214"/>
      <c r="AC718" s="214"/>
      <c r="AD718" s="214"/>
      <c r="AE718" s="214"/>
      <c r="AF718" s="214"/>
      <c r="AG718" s="214" t="s">
        <v>131</v>
      </c>
      <c r="AH718" s="214">
        <v>0</v>
      </c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1">
      <c r="A719" s="231"/>
      <c r="B719" s="232"/>
      <c r="C719" s="255" t="s">
        <v>157</v>
      </c>
      <c r="D719" s="234"/>
      <c r="E719" s="235"/>
      <c r="F719" s="233"/>
      <c r="G719" s="233"/>
      <c r="H719" s="233"/>
      <c r="I719" s="233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14"/>
      <c r="Z719" s="214"/>
      <c r="AA719" s="214"/>
      <c r="AB719" s="214"/>
      <c r="AC719" s="214"/>
      <c r="AD719" s="214"/>
      <c r="AE719" s="214"/>
      <c r="AF719" s="214"/>
      <c r="AG719" s="214" t="s">
        <v>131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>
      <c r="A720" s="231"/>
      <c r="B720" s="232"/>
      <c r="C720" s="255" t="s">
        <v>174</v>
      </c>
      <c r="D720" s="234"/>
      <c r="E720" s="235"/>
      <c r="F720" s="233"/>
      <c r="G720" s="233"/>
      <c r="H720" s="233"/>
      <c r="I720" s="233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14"/>
      <c r="Z720" s="214"/>
      <c r="AA720" s="214"/>
      <c r="AB720" s="214"/>
      <c r="AC720" s="214"/>
      <c r="AD720" s="214"/>
      <c r="AE720" s="214"/>
      <c r="AF720" s="214"/>
      <c r="AG720" s="214" t="s">
        <v>131</v>
      </c>
      <c r="AH720" s="214">
        <v>0</v>
      </c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1">
      <c r="A721" s="231"/>
      <c r="B721" s="232"/>
      <c r="C721" s="255" t="s">
        <v>187</v>
      </c>
      <c r="D721" s="234"/>
      <c r="E721" s="235"/>
      <c r="F721" s="233"/>
      <c r="G721" s="233"/>
      <c r="H721" s="233"/>
      <c r="I721" s="233"/>
      <c r="J721" s="233"/>
      <c r="K721" s="233"/>
      <c r="L721" s="233"/>
      <c r="M721" s="233"/>
      <c r="N721" s="233"/>
      <c r="O721" s="233"/>
      <c r="P721" s="233"/>
      <c r="Q721" s="233"/>
      <c r="R721" s="233"/>
      <c r="S721" s="233"/>
      <c r="T721" s="233"/>
      <c r="U721" s="233"/>
      <c r="V721" s="233"/>
      <c r="W721" s="233"/>
      <c r="X721" s="233"/>
      <c r="Y721" s="214"/>
      <c r="Z721" s="214"/>
      <c r="AA721" s="214"/>
      <c r="AB721" s="214"/>
      <c r="AC721" s="214"/>
      <c r="AD721" s="214"/>
      <c r="AE721" s="214"/>
      <c r="AF721" s="214"/>
      <c r="AG721" s="214" t="s">
        <v>131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>
      <c r="A722" s="231"/>
      <c r="B722" s="232"/>
      <c r="C722" s="255" t="s">
        <v>600</v>
      </c>
      <c r="D722" s="234"/>
      <c r="E722" s="235">
        <v>1.89</v>
      </c>
      <c r="F722" s="233"/>
      <c r="G722" s="233"/>
      <c r="H722" s="233"/>
      <c r="I722" s="233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14"/>
      <c r="Z722" s="214"/>
      <c r="AA722" s="214"/>
      <c r="AB722" s="214"/>
      <c r="AC722" s="214"/>
      <c r="AD722" s="214"/>
      <c r="AE722" s="214"/>
      <c r="AF722" s="214"/>
      <c r="AG722" s="214" t="s">
        <v>131</v>
      </c>
      <c r="AH722" s="214">
        <v>0</v>
      </c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1">
      <c r="A723" s="231"/>
      <c r="B723" s="232"/>
      <c r="C723" s="255" t="s">
        <v>220</v>
      </c>
      <c r="D723" s="234"/>
      <c r="E723" s="235"/>
      <c r="F723" s="233"/>
      <c r="G723" s="233"/>
      <c r="H723" s="233"/>
      <c r="I723" s="233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14"/>
      <c r="Z723" s="214"/>
      <c r="AA723" s="214"/>
      <c r="AB723" s="214"/>
      <c r="AC723" s="214"/>
      <c r="AD723" s="214"/>
      <c r="AE723" s="214"/>
      <c r="AF723" s="214"/>
      <c r="AG723" s="214" t="s">
        <v>131</v>
      </c>
      <c r="AH723" s="214">
        <v>0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1">
      <c r="A724" s="231"/>
      <c r="B724" s="232"/>
      <c r="C724" s="255" t="s">
        <v>601</v>
      </c>
      <c r="D724" s="234"/>
      <c r="E724" s="235">
        <v>6.11</v>
      </c>
      <c r="F724" s="233"/>
      <c r="G724" s="233"/>
      <c r="H724" s="233"/>
      <c r="I724" s="233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14"/>
      <c r="Z724" s="214"/>
      <c r="AA724" s="214"/>
      <c r="AB724" s="214"/>
      <c r="AC724" s="214"/>
      <c r="AD724" s="214"/>
      <c r="AE724" s="214"/>
      <c r="AF724" s="214"/>
      <c r="AG724" s="214" t="s">
        <v>131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1">
      <c r="A725" s="231"/>
      <c r="B725" s="232"/>
      <c r="C725" s="255" t="s">
        <v>222</v>
      </c>
      <c r="D725" s="234"/>
      <c r="E725" s="235"/>
      <c r="F725" s="233"/>
      <c r="G725" s="233"/>
      <c r="H725" s="233"/>
      <c r="I725" s="233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14"/>
      <c r="Z725" s="214"/>
      <c r="AA725" s="214"/>
      <c r="AB725" s="214"/>
      <c r="AC725" s="214"/>
      <c r="AD725" s="214"/>
      <c r="AE725" s="214"/>
      <c r="AF725" s="214"/>
      <c r="AG725" s="214" t="s">
        <v>131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1">
      <c r="A726" s="231"/>
      <c r="B726" s="232"/>
      <c r="C726" s="255" t="s">
        <v>602</v>
      </c>
      <c r="D726" s="234"/>
      <c r="E726" s="235">
        <v>6.15</v>
      </c>
      <c r="F726" s="233"/>
      <c r="G726" s="233"/>
      <c r="H726" s="233"/>
      <c r="I726" s="233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14"/>
      <c r="Z726" s="214"/>
      <c r="AA726" s="214"/>
      <c r="AB726" s="214"/>
      <c r="AC726" s="214"/>
      <c r="AD726" s="214"/>
      <c r="AE726" s="214"/>
      <c r="AF726" s="214"/>
      <c r="AG726" s="214" t="s">
        <v>131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1">
      <c r="A727" s="231"/>
      <c r="B727" s="232"/>
      <c r="C727" s="255" t="s">
        <v>224</v>
      </c>
      <c r="D727" s="234"/>
      <c r="E727" s="235"/>
      <c r="F727" s="233"/>
      <c r="G727" s="233"/>
      <c r="H727" s="233"/>
      <c r="I727" s="233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14"/>
      <c r="Z727" s="214"/>
      <c r="AA727" s="214"/>
      <c r="AB727" s="214"/>
      <c r="AC727" s="214"/>
      <c r="AD727" s="214"/>
      <c r="AE727" s="214"/>
      <c r="AF727" s="214"/>
      <c r="AG727" s="214" t="s">
        <v>131</v>
      </c>
      <c r="AH727" s="214">
        <v>0</v>
      </c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1">
      <c r="A728" s="231"/>
      <c r="B728" s="232"/>
      <c r="C728" s="255" t="s">
        <v>603</v>
      </c>
      <c r="D728" s="234"/>
      <c r="E728" s="235">
        <v>5.6609999999999996</v>
      </c>
      <c r="F728" s="233"/>
      <c r="G728" s="233"/>
      <c r="H728" s="233"/>
      <c r="I728" s="233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14"/>
      <c r="Z728" s="214"/>
      <c r="AA728" s="214"/>
      <c r="AB728" s="214"/>
      <c r="AC728" s="214"/>
      <c r="AD728" s="214"/>
      <c r="AE728" s="214"/>
      <c r="AF728" s="214"/>
      <c r="AG728" s="214" t="s">
        <v>131</v>
      </c>
      <c r="AH728" s="214">
        <v>0</v>
      </c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1">
      <c r="A729" s="231"/>
      <c r="B729" s="232"/>
      <c r="C729" s="255" t="s">
        <v>226</v>
      </c>
      <c r="D729" s="234"/>
      <c r="E729" s="235"/>
      <c r="F729" s="233"/>
      <c r="G729" s="233"/>
      <c r="H729" s="233"/>
      <c r="I729" s="233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14"/>
      <c r="Z729" s="214"/>
      <c r="AA729" s="214"/>
      <c r="AB729" s="214"/>
      <c r="AC729" s="214"/>
      <c r="AD729" s="214"/>
      <c r="AE729" s="214"/>
      <c r="AF729" s="214"/>
      <c r="AG729" s="214" t="s">
        <v>131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>
      <c r="A730" s="231"/>
      <c r="B730" s="232"/>
      <c r="C730" s="255" t="s">
        <v>604</v>
      </c>
      <c r="D730" s="234"/>
      <c r="E730" s="235">
        <v>15.25</v>
      </c>
      <c r="F730" s="233"/>
      <c r="G730" s="233"/>
      <c r="H730" s="233"/>
      <c r="I730" s="233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14"/>
      <c r="Z730" s="214"/>
      <c r="AA730" s="214"/>
      <c r="AB730" s="214"/>
      <c r="AC730" s="214"/>
      <c r="AD730" s="214"/>
      <c r="AE730" s="214"/>
      <c r="AF730" s="214"/>
      <c r="AG730" s="214" t="s">
        <v>131</v>
      </c>
      <c r="AH730" s="214">
        <v>0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1">
      <c r="A731" s="231"/>
      <c r="B731" s="232"/>
      <c r="C731" s="255" t="s">
        <v>189</v>
      </c>
      <c r="D731" s="234"/>
      <c r="E731" s="235"/>
      <c r="F731" s="233"/>
      <c r="G731" s="233"/>
      <c r="H731" s="233"/>
      <c r="I731" s="233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14"/>
      <c r="Z731" s="214"/>
      <c r="AA731" s="214"/>
      <c r="AB731" s="214"/>
      <c r="AC731" s="214"/>
      <c r="AD731" s="214"/>
      <c r="AE731" s="214"/>
      <c r="AF731" s="214"/>
      <c r="AG731" s="214" t="s">
        <v>131</v>
      </c>
      <c r="AH731" s="214">
        <v>0</v>
      </c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1">
      <c r="A732" s="231"/>
      <c r="B732" s="232"/>
      <c r="C732" s="255" t="s">
        <v>605</v>
      </c>
      <c r="D732" s="234"/>
      <c r="E732" s="235">
        <v>5.52</v>
      </c>
      <c r="F732" s="233"/>
      <c r="G732" s="233"/>
      <c r="H732" s="233"/>
      <c r="I732" s="233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14"/>
      <c r="Z732" s="214"/>
      <c r="AA732" s="214"/>
      <c r="AB732" s="214"/>
      <c r="AC732" s="214"/>
      <c r="AD732" s="214"/>
      <c r="AE732" s="214"/>
      <c r="AF732" s="214"/>
      <c r="AG732" s="214" t="s">
        <v>131</v>
      </c>
      <c r="AH732" s="214">
        <v>0</v>
      </c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1">
      <c r="A733" s="231"/>
      <c r="B733" s="232"/>
      <c r="C733" s="255" t="s">
        <v>191</v>
      </c>
      <c r="D733" s="234"/>
      <c r="E733" s="235"/>
      <c r="F733" s="233"/>
      <c r="G733" s="233"/>
      <c r="H733" s="233"/>
      <c r="I733" s="233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14"/>
      <c r="Z733" s="214"/>
      <c r="AA733" s="214"/>
      <c r="AB733" s="214"/>
      <c r="AC733" s="214"/>
      <c r="AD733" s="214"/>
      <c r="AE733" s="214"/>
      <c r="AF733" s="214"/>
      <c r="AG733" s="214" t="s">
        <v>131</v>
      </c>
      <c r="AH733" s="214">
        <v>0</v>
      </c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1">
      <c r="A734" s="231"/>
      <c r="B734" s="232"/>
      <c r="C734" s="255" t="s">
        <v>606</v>
      </c>
      <c r="D734" s="234"/>
      <c r="E734" s="235">
        <v>10.095079999999999</v>
      </c>
      <c r="F734" s="233"/>
      <c r="G734" s="233"/>
      <c r="H734" s="233"/>
      <c r="I734" s="233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14"/>
      <c r="Z734" s="214"/>
      <c r="AA734" s="214"/>
      <c r="AB734" s="214"/>
      <c r="AC734" s="214"/>
      <c r="AD734" s="214"/>
      <c r="AE734" s="214"/>
      <c r="AF734" s="214"/>
      <c r="AG734" s="214" t="s">
        <v>131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1">
      <c r="A735" s="231"/>
      <c r="B735" s="232"/>
      <c r="C735" s="255" t="s">
        <v>193</v>
      </c>
      <c r="D735" s="234"/>
      <c r="E735" s="235"/>
      <c r="F735" s="233"/>
      <c r="G735" s="233"/>
      <c r="H735" s="233"/>
      <c r="I735" s="233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14"/>
      <c r="Z735" s="214"/>
      <c r="AA735" s="214"/>
      <c r="AB735" s="214"/>
      <c r="AC735" s="214"/>
      <c r="AD735" s="214"/>
      <c r="AE735" s="214"/>
      <c r="AF735" s="214"/>
      <c r="AG735" s="214" t="s">
        <v>131</v>
      </c>
      <c r="AH735" s="214">
        <v>0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>
      <c r="A736" s="231"/>
      <c r="B736" s="232"/>
      <c r="C736" s="255" t="s">
        <v>607</v>
      </c>
      <c r="D736" s="234"/>
      <c r="E736" s="235">
        <v>1.6625000000000001</v>
      </c>
      <c r="F736" s="233"/>
      <c r="G736" s="233"/>
      <c r="H736" s="233"/>
      <c r="I736" s="233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14"/>
      <c r="Z736" s="214"/>
      <c r="AA736" s="214"/>
      <c r="AB736" s="214"/>
      <c r="AC736" s="214"/>
      <c r="AD736" s="214"/>
      <c r="AE736" s="214"/>
      <c r="AF736" s="214"/>
      <c r="AG736" s="214" t="s">
        <v>131</v>
      </c>
      <c r="AH736" s="214">
        <v>0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1">
      <c r="A737" s="231"/>
      <c r="B737" s="232"/>
      <c r="C737" s="255" t="s">
        <v>195</v>
      </c>
      <c r="D737" s="234"/>
      <c r="E737" s="235"/>
      <c r="F737" s="233"/>
      <c r="G737" s="233"/>
      <c r="H737" s="233"/>
      <c r="I737" s="233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14"/>
      <c r="Z737" s="214"/>
      <c r="AA737" s="214"/>
      <c r="AB737" s="214"/>
      <c r="AC737" s="214"/>
      <c r="AD737" s="214"/>
      <c r="AE737" s="214"/>
      <c r="AF737" s="214"/>
      <c r="AG737" s="214" t="s">
        <v>131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1">
      <c r="A738" s="231"/>
      <c r="B738" s="232"/>
      <c r="C738" s="255" t="s">
        <v>228</v>
      </c>
      <c r="D738" s="234"/>
      <c r="E738" s="235"/>
      <c r="F738" s="233"/>
      <c r="G738" s="233"/>
      <c r="H738" s="233"/>
      <c r="I738" s="233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14"/>
      <c r="Z738" s="214"/>
      <c r="AA738" s="214"/>
      <c r="AB738" s="214"/>
      <c r="AC738" s="214"/>
      <c r="AD738" s="214"/>
      <c r="AE738" s="214"/>
      <c r="AF738" s="214"/>
      <c r="AG738" s="214" t="s">
        <v>131</v>
      </c>
      <c r="AH738" s="214">
        <v>0</v>
      </c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1">
      <c r="A739" s="231"/>
      <c r="B739" s="232"/>
      <c r="C739" s="255" t="s">
        <v>608</v>
      </c>
      <c r="D739" s="234"/>
      <c r="E739" s="235">
        <v>2.6071599999999999</v>
      </c>
      <c r="F739" s="233"/>
      <c r="G739" s="233"/>
      <c r="H739" s="233"/>
      <c r="I739" s="233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14"/>
      <c r="Z739" s="214"/>
      <c r="AA739" s="214"/>
      <c r="AB739" s="214"/>
      <c r="AC739" s="214"/>
      <c r="AD739" s="214"/>
      <c r="AE739" s="214"/>
      <c r="AF739" s="214"/>
      <c r="AG739" s="214" t="s">
        <v>131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1">
      <c r="A740" s="231"/>
      <c r="B740" s="232"/>
      <c r="C740" s="255" t="s">
        <v>198</v>
      </c>
      <c r="D740" s="234"/>
      <c r="E740" s="235"/>
      <c r="F740" s="233"/>
      <c r="G740" s="233"/>
      <c r="H740" s="233"/>
      <c r="I740" s="233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14"/>
      <c r="Z740" s="214"/>
      <c r="AA740" s="214"/>
      <c r="AB740" s="214"/>
      <c r="AC740" s="214"/>
      <c r="AD740" s="214"/>
      <c r="AE740" s="214"/>
      <c r="AF740" s="214"/>
      <c r="AG740" s="214" t="s">
        <v>131</v>
      </c>
      <c r="AH740" s="214">
        <v>0</v>
      </c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1">
      <c r="A741" s="231"/>
      <c r="B741" s="232"/>
      <c r="C741" s="255" t="s">
        <v>609</v>
      </c>
      <c r="D741" s="234"/>
      <c r="E741" s="235">
        <v>5.3490399999999996</v>
      </c>
      <c r="F741" s="233"/>
      <c r="G741" s="233"/>
      <c r="H741" s="233"/>
      <c r="I741" s="233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14"/>
      <c r="Z741" s="214"/>
      <c r="AA741" s="214"/>
      <c r="AB741" s="214"/>
      <c r="AC741" s="214"/>
      <c r="AD741" s="214"/>
      <c r="AE741" s="214"/>
      <c r="AF741" s="214"/>
      <c r="AG741" s="214" t="s">
        <v>131</v>
      </c>
      <c r="AH741" s="214">
        <v>0</v>
      </c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1">
      <c r="A742" s="231"/>
      <c r="B742" s="232"/>
      <c r="C742" s="255" t="s">
        <v>230</v>
      </c>
      <c r="D742" s="234"/>
      <c r="E742" s="235"/>
      <c r="F742" s="233"/>
      <c r="G742" s="233"/>
      <c r="H742" s="233"/>
      <c r="I742" s="233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14"/>
      <c r="Z742" s="214"/>
      <c r="AA742" s="214"/>
      <c r="AB742" s="214"/>
      <c r="AC742" s="214"/>
      <c r="AD742" s="214"/>
      <c r="AE742" s="214"/>
      <c r="AF742" s="214"/>
      <c r="AG742" s="214" t="s">
        <v>131</v>
      </c>
      <c r="AH742" s="214">
        <v>0</v>
      </c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1">
      <c r="A743" s="231"/>
      <c r="B743" s="232"/>
      <c r="C743" s="255" t="s">
        <v>610</v>
      </c>
      <c r="D743" s="234"/>
      <c r="E743" s="235">
        <v>4.2103999999999999</v>
      </c>
      <c r="F743" s="233"/>
      <c r="G743" s="233"/>
      <c r="H743" s="233"/>
      <c r="I743" s="233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14"/>
      <c r="Z743" s="214"/>
      <c r="AA743" s="214"/>
      <c r="AB743" s="214"/>
      <c r="AC743" s="214"/>
      <c r="AD743" s="214"/>
      <c r="AE743" s="214"/>
      <c r="AF743" s="214"/>
      <c r="AG743" s="214" t="s">
        <v>131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>
      <c r="A744" s="231"/>
      <c r="B744" s="232"/>
      <c r="C744" s="255" t="s">
        <v>200</v>
      </c>
      <c r="D744" s="234"/>
      <c r="E744" s="235"/>
      <c r="F744" s="233"/>
      <c r="G744" s="233"/>
      <c r="H744" s="233"/>
      <c r="I744" s="233"/>
      <c r="J744" s="233"/>
      <c r="K744" s="233"/>
      <c r="L744" s="233"/>
      <c r="M744" s="233"/>
      <c r="N744" s="233"/>
      <c r="O744" s="233"/>
      <c r="P744" s="233"/>
      <c r="Q744" s="233"/>
      <c r="R744" s="233"/>
      <c r="S744" s="233"/>
      <c r="T744" s="233"/>
      <c r="U744" s="233"/>
      <c r="V744" s="233"/>
      <c r="W744" s="233"/>
      <c r="X744" s="233"/>
      <c r="Y744" s="214"/>
      <c r="Z744" s="214"/>
      <c r="AA744" s="214"/>
      <c r="AB744" s="214"/>
      <c r="AC744" s="214"/>
      <c r="AD744" s="214"/>
      <c r="AE744" s="214"/>
      <c r="AF744" s="214"/>
      <c r="AG744" s="214" t="s">
        <v>131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1">
      <c r="A745" s="231"/>
      <c r="B745" s="232"/>
      <c r="C745" s="255" t="s">
        <v>611</v>
      </c>
      <c r="D745" s="234"/>
      <c r="E745" s="235">
        <v>3.28125</v>
      </c>
      <c r="F745" s="233"/>
      <c r="G745" s="233"/>
      <c r="H745" s="233"/>
      <c r="I745" s="233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14"/>
      <c r="Z745" s="214"/>
      <c r="AA745" s="214"/>
      <c r="AB745" s="214"/>
      <c r="AC745" s="214"/>
      <c r="AD745" s="214"/>
      <c r="AE745" s="214"/>
      <c r="AF745" s="214"/>
      <c r="AG745" s="214" t="s">
        <v>131</v>
      </c>
      <c r="AH745" s="214">
        <v>0</v>
      </c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1">
      <c r="A746" s="231"/>
      <c r="B746" s="232"/>
      <c r="C746" s="255" t="s">
        <v>202</v>
      </c>
      <c r="D746" s="234"/>
      <c r="E746" s="235"/>
      <c r="F746" s="233"/>
      <c r="G746" s="233"/>
      <c r="H746" s="233"/>
      <c r="I746" s="233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14"/>
      <c r="Z746" s="214"/>
      <c r="AA746" s="214"/>
      <c r="AB746" s="214"/>
      <c r="AC746" s="214"/>
      <c r="AD746" s="214"/>
      <c r="AE746" s="214"/>
      <c r="AF746" s="214"/>
      <c r="AG746" s="214" t="s">
        <v>131</v>
      </c>
      <c r="AH746" s="214">
        <v>0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1">
      <c r="A747" s="231"/>
      <c r="B747" s="232"/>
      <c r="C747" s="255" t="s">
        <v>612</v>
      </c>
      <c r="D747" s="234"/>
      <c r="E747" s="235">
        <v>3.28125</v>
      </c>
      <c r="F747" s="233"/>
      <c r="G747" s="233"/>
      <c r="H747" s="233"/>
      <c r="I747" s="233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14"/>
      <c r="Z747" s="214"/>
      <c r="AA747" s="214"/>
      <c r="AB747" s="214"/>
      <c r="AC747" s="214"/>
      <c r="AD747" s="214"/>
      <c r="AE747" s="214"/>
      <c r="AF747" s="214"/>
      <c r="AG747" s="214" t="s">
        <v>131</v>
      </c>
      <c r="AH747" s="214">
        <v>0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1">
      <c r="A748" s="231"/>
      <c r="B748" s="232"/>
      <c r="C748" s="255" t="s">
        <v>204</v>
      </c>
      <c r="D748" s="234"/>
      <c r="E748" s="235"/>
      <c r="F748" s="233"/>
      <c r="G748" s="233"/>
      <c r="H748" s="233"/>
      <c r="I748" s="233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14"/>
      <c r="Z748" s="214"/>
      <c r="AA748" s="214"/>
      <c r="AB748" s="214"/>
      <c r="AC748" s="214"/>
      <c r="AD748" s="214"/>
      <c r="AE748" s="214"/>
      <c r="AF748" s="214"/>
      <c r="AG748" s="214" t="s">
        <v>131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1">
      <c r="A749" s="231"/>
      <c r="B749" s="232"/>
      <c r="C749" s="255" t="s">
        <v>613</v>
      </c>
      <c r="D749" s="234"/>
      <c r="E749" s="235">
        <v>3.6875</v>
      </c>
      <c r="F749" s="233"/>
      <c r="G749" s="233"/>
      <c r="H749" s="233"/>
      <c r="I749" s="233"/>
      <c r="J749" s="233"/>
      <c r="K749" s="233"/>
      <c r="L749" s="233"/>
      <c r="M749" s="233"/>
      <c r="N749" s="233"/>
      <c r="O749" s="233"/>
      <c r="P749" s="233"/>
      <c r="Q749" s="233"/>
      <c r="R749" s="233"/>
      <c r="S749" s="233"/>
      <c r="T749" s="233"/>
      <c r="U749" s="233"/>
      <c r="V749" s="233"/>
      <c r="W749" s="233"/>
      <c r="X749" s="233"/>
      <c r="Y749" s="214"/>
      <c r="Z749" s="214"/>
      <c r="AA749" s="214"/>
      <c r="AB749" s="214"/>
      <c r="AC749" s="214"/>
      <c r="AD749" s="214"/>
      <c r="AE749" s="214"/>
      <c r="AF749" s="214"/>
      <c r="AG749" s="214" t="s">
        <v>131</v>
      </c>
      <c r="AH749" s="214">
        <v>0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1">
      <c r="A750" s="231"/>
      <c r="B750" s="232"/>
      <c r="C750" s="255" t="s">
        <v>206</v>
      </c>
      <c r="D750" s="234"/>
      <c r="E750" s="235"/>
      <c r="F750" s="233"/>
      <c r="G750" s="233"/>
      <c r="H750" s="233"/>
      <c r="I750" s="233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14"/>
      <c r="Z750" s="214"/>
      <c r="AA750" s="214"/>
      <c r="AB750" s="214"/>
      <c r="AC750" s="214"/>
      <c r="AD750" s="214"/>
      <c r="AE750" s="214"/>
      <c r="AF750" s="214"/>
      <c r="AG750" s="214" t="s">
        <v>131</v>
      </c>
      <c r="AH750" s="214">
        <v>0</v>
      </c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1">
      <c r="A751" s="231"/>
      <c r="B751" s="232"/>
      <c r="C751" s="255" t="s">
        <v>614</v>
      </c>
      <c r="D751" s="234"/>
      <c r="E751" s="235">
        <v>2.4</v>
      </c>
      <c r="F751" s="233"/>
      <c r="G751" s="233"/>
      <c r="H751" s="233"/>
      <c r="I751" s="233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14"/>
      <c r="Z751" s="214"/>
      <c r="AA751" s="214"/>
      <c r="AB751" s="214"/>
      <c r="AC751" s="214"/>
      <c r="AD751" s="214"/>
      <c r="AE751" s="214"/>
      <c r="AF751" s="214"/>
      <c r="AG751" s="214" t="s">
        <v>131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1">
      <c r="A752" s="231"/>
      <c r="B752" s="232"/>
      <c r="C752" s="255" t="s">
        <v>360</v>
      </c>
      <c r="D752" s="234"/>
      <c r="E752" s="235"/>
      <c r="F752" s="233"/>
      <c r="G752" s="233"/>
      <c r="H752" s="233"/>
      <c r="I752" s="233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14"/>
      <c r="Z752" s="214"/>
      <c r="AA752" s="214"/>
      <c r="AB752" s="214"/>
      <c r="AC752" s="214"/>
      <c r="AD752" s="214"/>
      <c r="AE752" s="214"/>
      <c r="AF752" s="214"/>
      <c r="AG752" s="214" t="s">
        <v>131</v>
      </c>
      <c r="AH752" s="214">
        <v>0</v>
      </c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1">
      <c r="A753" s="231"/>
      <c r="B753" s="232"/>
      <c r="C753" s="255" t="s">
        <v>615</v>
      </c>
      <c r="D753" s="234"/>
      <c r="E753" s="235">
        <v>1.26</v>
      </c>
      <c r="F753" s="233"/>
      <c r="G753" s="233"/>
      <c r="H753" s="233"/>
      <c r="I753" s="233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14"/>
      <c r="Z753" s="214"/>
      <c r="AA753" s="214"/>
      <c r="AB753" s="214"/>
      <c r="AC753" s="214"/>
      <c r="AD753" s="214"/>
      <c r="AE753" s="214"/>
      <c r="AF753" s="214"/>
      <c r="AG753" s="214" t="s">
        <v>131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1">
      <c r="A754" s="231"/>
      <c r="B754" s="232"/>
      <c r="C754" s="255" t="s">
        <v>362</v>
      </c>
      <c r="D754" s="234"/>
      <c r="E754" s="235"/>
      <c r="F754" s="233"/>
      <c r="G754" s="233"/>
      <c r="H754" s="233"/>
      <c r="I754" s="233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14"/>
      <c r="Z754" s="214"/>
      <c r="AA754" s="214"/>
      <c r="AB754" s="214"/>
      <c r="AC754" s="214"/>
      <c r="AD754" s="214"/>
      <c r="AE754" s="214"/>
      <c r="AF754" s="214"/>
      <c r="AG754" s="214" t="s">
        <v>131</v>
      </c>
      <c r="AH754" s="214">
        <v>0</v>
      </c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>
      <c r="A755" s="231"/>
      <c r="B755" s="232"/>
      <c r="C755" s="255" t="s">
        <v>616</v>
      </c>
      <c r="D755" s="234"/>
      <c r="E755" s="235">
        <v>3.24</v>
      </c>
      <c r="F755" s="233"/>
      <c r="G755" s="233"/>
      <c r="H755" s="233"/>
      <c r="I755" s="233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14"/>
      <c r="Z755" s="214"/>
      <c r="AA755" s="214"/>
      <c r="AB755" s="214"/>
      <c r="AC755" s="214"/>
      <c r="AD755" s="214"/>
      <c r="AE755" s="214"/>
      <c r="AF755" s="214"/>
      <c r="AG755" s="214" t="s">
        <v>131</v>
      </c>
      <c r="AH755" s="214">
        <v>0</v>
      </c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1">
      <c r="A756" s="243">
        <v>76</v>
      </c>
      <c r="B756" s="244" t="s">
        <v>617</v>
      </c>
      <c r="C756" s="254" t="s">
        <v>618</v>
      </c>
      <c r="D756" s="245" t="s">
        <v>126</v>
      </c>
      <c r="E756" s="246">
        <v>86.882099999999994</v>
      </c>
      <c r="F756" s="247"/>
      <c r="G756" s="248">
        <f>ROUND(E756*F756,2)</f>
        <v>0</v>
      </c>
      <c r="H756" s="247"/>
      <c r="I756" s="248">
        <f>ROUND(E756*H756,2)</f>
        <v>0</v>
      </c>
      <c r="J756" s="247"/>
      <c r="K756" s="248">
        <f>ROUND(E756*J756,2)</f>
        <v>0</v>
      </c>
      <c r="L756" s="248">
        <v>21</v>
      </c>
      <c r="M756" s="248">
        <f>G756*(1+L756/100)</f>
        <v>0</v>
      </c>
      <c r="N756" s="248">
        <v>8.1999999999999998E-4</v>
      </c>
      <c r="O756" s="248">
        <f>ROUND(E756*N756,2)</f>
        <v>7.0000000000000007E-2</v>
      </c>
      <c r="P756" s="248">
        <v>4.7E-2</v>
      </c>
      <c r="Q756" s="248">
        <f>ROUND(E756*P756,2)</f>
        <v>4.08</v>
      </c>
      <c r="R756" s="248"/>
      <c r="S756" s="248" t="s">
        <v>127</v>
      </c>
      <c r="T756" s="249" t="s">
        <v>127</v>
      </c>
      <c r="U756" s="233">
        <v>0.4</v>
      </c>
      <c r="V756" s="233">
        <f>ROUND(E756*U756,2)</f>
        <v>34.75</v>
      </c>
      <c r="W756" s="233"/>
      <c r="X756" s="233" t="s">
        <v>128</v>
      </c>
      <c r="Y756" s="214"/>
      <c r="Z756" s="214"/>
      <c r="AA756" s="214"/>
      <c r="AB756" s="214"/>
      <c r="AC756" s="214"/>
      <c r="AD756" s="214"/>
      <c r="AE756" s="214"/>
      <c r="AF756" s="214"/>
      <c r="AG756" s="214" t="s">
        <v>129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1">
      <c r="A757" s="231"/>
      <c r="B757" s="232"/>
      <c r="C757" s="255" t="s">
        <v>158</v>
      </c>
      <c r="D757" s="234"/>
      <c r="E757" s="235"/>
      <c r="F757" s="233"/>
      <c r="G757" s="233"/>
      <c r="H757" s="233"/>
      <c r="I757" s="233"/>
      <c r="J757" s="233"/>
      <c r="K757" s="233"/>
      <c r="L757" s="233"/>
      <c r="M757" s="233"/>
      <c r="N757" s="233"/>
      <c r="O757" s="233"/>
      <c r="P757" s="233"/>
      <c r="Q757" s="233"/>
      <c r="R757" s="233"/>
      <c r="S757" s="233"/>
      <c r="T757" s="233"/>
      <c r="U757" s="233"/>
      <c r="V757" s="233"/>
      <c r="W757" s="233"/>
      <c r="X757" s="233"/>
      <c r="Y757" s="214"/>
      <c r="Z757" s="214"/>
      <c r="AA757" s="214"/>
      <c r="AB757" s="214"/>
      <c r="AC757" s="214"/>
      <c r="AD757" s="214"/>
      <c r="AE757" s="214"/>
      <c r="AF757" s="214"/>
      <c r="AG757" s="214" t="s">
        <v>131</v>
      </c>
      <c r="AH757" s="214">
        <v>0</v>
      </c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1">
      <c r="A758" s="231"/>
      <c r="B758" s="232"/>
      <c r="C758" s="255" t="s">
        <v>234</v>
      </c>
      <c r="D758" s="234"/>
      <c r="E758" s="235"/>
      <c r="F758" s="233"/>
      <c r="G758" s="233"/>
      <c r="H758" s="233"/>
      <c r="I758" s="233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14"/>
      <c r="Z758" s="214"/>
      <c r="AA758" s="214"/>
      <c r="AB758" s="214"/>
      <c r="AC758" s="214"/>
      <c r="AD758" s="214"/>
      <c r="AE758" s="214"/>
      <c r="AF758" s="214"/>
      <c r="AG758" s="214" t="s">
        <v>131</v>
      </c>
      <c r="AH758" s="214">
        <v>0</v>
      </c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1">
      <c r="A759" s="231"/>
      <c r="B759" s="232"/>
      <c r="C759" s="255" t="s">
        <v>619</v>
      </c>
      <c r="D759" s="234"/>
      <c r="E759" s="235">
        <v>5.1717000000000004</v>
      </c>
      <c r="F759" s="233"/>
      <c r="G759" s="233"/>
      <c r="H759" s="233"/>
      <c r="I759" s="233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14"/>
      <c r="Z759" s="214"/>
      <c r="AA759" s="214"/>
      <c r="AB759" s="214"/>
      <c r="AC759" s="214"/>
      <c r="AD759" s="214"/>
      <c r="AE759" s="214"/>
      <c r="AF759" s="214"/>
      <c r="AG759" s="214" t="s">
        <v>131</v>
      </c>
      <c r="AH759" s="214">
        <v>0</v>
      </c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outlineLevel="1">
      <c r="A760" s="231"/>
      <c r="B760" s="232"/>
      <c r="C760" s="255" t="s">
        <v>236</v>
      </c>
      <c r="D760" s="234"/>
      <c r="E760" s="235"/>
      <c r="F760" s="233"/>
      <c r="G760" s="233"/>
      <c r="H760" s="233"/>
      <c r="I760" s="233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14"/>
      <c r="Z760" s="214"/>
      <c r="AA760" s="214"/>
      <c r="AB760" s="214"/>
      <c r="AC760" s="214"/>
      <c r="AD760" s="214"/>
      <c r="AE760" s="214"/>
      <c r="AF760" s="214"/>
      <c r="AG760" s="214" t="s">
        <v>131</v>
      </c>
      <c r="AH760" s="214">
        <v>0</v>
      </c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1">
      <c r="A761" s="231"/>
      <c r="B761" s="232"/>
      <c r="C761" s="255" t="s">
        <v>620</v>
      </c>
      <c r="D761" s="234"/>
      <c r="E761" s="235">
        <v>16.775099999999998</v>
      </c>
      <c r="F761" s="233"/>
      <c r="G761" s="233"/>
      <c r="H761" s="233"/>
      <c r="I761" s="233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14"/>
      <c r="Z761" s="214"/>
      <c r="AA761" s="214"/>
      <c r="AB761" s="214"/>
      <c r="AC761" s="214"/>
      <c r="AD761" s="214"/>
      <c r="AE761" s="214"/>
      <c r="AF761" s="214"/>
      <c r="AG761" s="214" t="s">
        <v>131</v>
      </c>
      <c r="AH761" s="214">
        <v>0</v>
      </c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1">
      <c r="A762" s="231"/>
      <c r="B762" s="232"/>
      <c r="C762" s="255" t="s">
        <v>170</v>
      </c>
      <c r="D762" s="234"/>
      <c r="E762" s="235"/>
      <c r="F762" s="233"/>
      <c r="G762" s="233"/>
      <c r="H762" s="233"/>
      <c r="I762" s="233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14"/>
      <c r="Z762" s="214"/>
      <c r="AA762" s="214"/>
      <c r="AB762" s="214"/>
      <c r="AC762" s="214"/>
      <c r="AD762" s="214"/>
      <c r="AE762" s="214"/>
      <c r="AF762" s="214"/>
      <c r="AG762" s="214" t="s">
        <v>131</v>
      </c>
      <c r="AH762" s="214">
        <v>0</v>
      </c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1">
      <c r="A763" s="231"/>
      <c r="B763" s="232"/>
      <c r="C763" s="255" t="s">
        <v>621</v>
      </c>
      <c r="D763" s="234"/>
      <c r="E763" s="235">
        <v>15.5151</v>
      </c>
      <c r="F763" s="233"/>
      <c r="G763" s="233"/>
      <c r="H763" s="233"/>
      <c r="I763" s="233"/>
      <c r="J763" s="233"/>
      <c r="K763" s="233"/>
      <c r="L763" s="233"/>
      <c r="M763" s="233"/>
      <c r="N763" s="233"/>
      <c r="O763" s="233"/>
      <c r="P763" s="233"/>
      <c r="Q763" s="233"/>
      <c r="R763" s="233"/>
      <c r="S763" s="233"/>
      <c r="T763" s="233"/>
      <c r="U763" s="233"/>
      <c r="V763" s="233"/>
      <c r="W763" s="233"/>
      <c r="X763" s="233"/>
      <c r="Y763" s="214"/>
      <c r="Z763" s="214"/>
      <c r="AA763" s="214"/>
      <c r="AB763" s="214"/>
      <c r="AC763" s="214"/>
      <c r="AD763" s="214"/>
      <c r="AE763" s="214"/>
      <c r="AF763" s="214"/>
      <c r="AG763" s="214" t="s">
        <v>131</v>
      </c>
      <c r="AH763" s="214">
        <v>0</v>
      </c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1">
      <c r="A764" s="231"/>
      <c r="B764" s="232"/>
      <c r="C764" s="255" t="s">
        <v>157</v>
      </c>
      <c r="D764" s="234"/>
      <c r="E764" s="235"/>
      <c r="F764" s="233"/>
      <c r="G764" s="233"/>
      <c r="H764" s="233"/>
      <c r="I764" s="233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14"/>
      <c r="Z764" s="214"/>
      <c r="AA764" s="214"/>
      <c r="AB764" s="214"/>
      <c r="AC764" s="214"/>
      <c r="AD764" s="214"/>
      <c r="AE764" s="214"/>
      <c r="AF764" s="214"/>
      <c r="AG764" s="214" t="s">
        <v>131</v>
      </c>
      <c r="AH764" s="214">
        <v>0</v>
      </c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1">
      <c r="A765" s="231"/>
      <c r="B765" s="232"/>
      <c r="C765" s="255" t="s">
        <v>174</v>
      </c>
      <c r="D765" s="234"/>
      <c r="E765" s="235"/>
      <c r="F765" s="233"/>
      <c r="G765" s="233"/>
      <c r="H765" s="233"/>
      <c r="I765" s="233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14"/>
      <c r="Z765" s="214"/>
      <c r="AA765" s="214"/>
      <c r="AB765" s="214"/>
      <c r="AC765" s="214"/>
      <c r="AD765" s="214"/>
      <c r="AE765" s="214"/>
      <c r="AF765" s="214"/>
      <c r="AG765" s="214" t="s">
        <v>131</v>
      </c>
      <c r="AH765" s="214">
        <v>0</v>
      </c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1">
      <c r="A766" s="231"/>
      <c r="B766" s="232"/>
      <c r="C766" s="255" t="s">
        <v>238</v>
      </c>
      <c r="D766" s="234"/>
      <c r="E766" s="235"/>
      <c r="F766" s="233"/>
      <c r="G766" s="233"/>
      <c r="H766" s="233"/>
      <c r="I766" s="233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14"/>
      <c r="Z766" s="214"/>
      <c r="AA766" s="214"/>
      <c r="AB766" s="214"/>
      <c r="AC766" s="214"/>
      <c r="AD766" s="214"/>
      <c r="AE766" s="214"/>
      <c r="AF766" s="214"/>
      <c r="AG766" s="214" t="s">
        <v>131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1">
      <c r="A767" s="231"/>
      <c r="B767" s="232"/>
      <c r="C767" s="255" t="s">
        <v>622</v>
      </c>
      <c r="D767" s="234"/>
      <c r="E767" s="235">
        <v>44.207700000000003</v>
      </c>
      <c r="F767" s="233"/>
      <c r="G767" s="233"/>
      <c r="H767" s="233"/>
      <c r="I767" s="233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14"/>
      <c r="Z767" s="214"/>
      <c r="AA767" s="214"/>
      <c r="AB767" s="214"/>
      <c r="AC767" s="214"/>
      <c r="AD767" s="214"/>
      <c r="AE767" s="214"/>
      <c r="AF767" s="214"/>
      <c r="AG767" s="214" t="s">
        <v>131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1">
      <c r="A768" s="231"/>
      <c r="B768" s="232"/>
      <c r="C768" s="255" t="s">
        <v>240</v>
      </c>
      <c r="D768" s="234"/>
      <c r="E768" s="235"/>
      <c r="F768" s="233"/>
      <c r="G768" s="233"/>
      <c r="H768" s="233"/>
      <c r="I768" s="233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14"/>
      <c r="Z768" s="214"/>
      <c r="AA768" s="214"/>
      <c r="AB768" s="214"/>
      <c r="AC768" s="214"/>
      <c r="AD768" s="214"/>
      <c r="AE768" s="214"/>
      <c r="AF768" s="214"/>
      <c r="AG768" s="214" t="s">
        <v>131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1">
      <c r="A769" s="231"/>
      <c r="B769" s="232"/>
      <c r="C769" s="255" t="s">
        <v>623</v>
      </c>
      <c r="D769" s="234"/>
      <c r="E769" s="235">
        <v>5.2125000000000004</v>
      </c>
      <c r="F769" s="233"/>
      <c r="G769" s="233"/>
      <c r="H769" s="233"/>
      <c r="I769" s="233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14"/>
      <c r="Z769" s="214"/>
      <c r="AA769" s="214"/>
      <c r="AB769" s="214"/>
      <c r="AC769" s="214"/>
      <c r="AD769" s="214"/>
      <c r="AE769" s="214"/>
      <c r="AF769" s="214"/>
      <c r="AG769" s="214" t="s">
        <v>131</v>
      </c>
      <c r="AH769" s="214">
        <v>0</v>
      </c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1">
      <c r="A770" s="243">
        <v>77</v>
      </c>
      <c r="B770" s="244" t="s">
        <v>624</v>
      </c>
      <c r="C770" s="254" t="s">
        <v>625</v>
      </c>
      <c r="D770" s="245" t="s">
        <v>126</v>
      </c>
      <c r="E770" s="246">
        <v>5.0999999999999996</v>
      </c>
      <c r="F770" s="247"/>
      <c r="G770" s="248">
        <f>ROUND(E770*F770,2)</f>
        <v>0</v>
      </c>
      <c r="H770" s="247"/>
      <c r="I770" s="248">
        <f>ROUND(E770*H770,2)</f>
        <v>0</v>
      </c>
      <c r="J770" s="247"/>
      <c r="K770" s="248">
        <f>ROUND(E770*J770,2)</f>
        <v>0</v>
      </c>
      <c r="L770" s="248">
        <v>21</v>
      </c>
      <c r="M770" s="248">
        <f>G770*(1+L770/100)</f>
        <v>0</v>
      </c>
      <c r="N770" s="248">
        <v>1.17E-3</v>
      </c>
      <c r="O770" s="248">
        <f>ROUND(E770*N770,2)</f>
        <v>0.01</v>
      </c>
      <c r="P770" s="248">
        <v>8.7999999999999995E-2</v>
      </c>
      <c r="Q770" s="248">
        <f>ROUND(E770*P770,2)</f>
        <v>0.45</v>
      </c>
      <c r="R770" s="248"/>
      <c r="S770" s="248" t="s">
        <v>127</v>
      </c>
      <c r="T770" s="249" t="s">
        <v>127</v>
      </c>
      <c r="U770" s="233">
        <v>0.55600000000000005</v>
      </c>
      <c r="V770" s="233">
        <f>ROUND(E770*U770,2)</f>
        <v>2.84</v>
      </c>
      <c r="W770" s="233"/>
      <c r="X770" s="233" t="s">
        <v>128</v>
      </c>
      <c r="Y770" s="214"/>
      <c r="Z770" s="214"/>
      <c r="AA770" s="214"/>
      <c r="AB770" s="214"/>
      <c r="AC770" s="214"/>
      <c r="AD770" s="214"/>
      <c r="AE770" s="214"/>
      <c r="AF770" s="214"/>
      <c r="AG770" s="214" t="s">
        <v>129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1">
      <c r="A771" s="231"/>
      <c r="B771" s="232"/>
      <c r="C771" s="255" t="s">
        <v>145</v>
      </c>
      <c r="D771" s="234"/>
      <c r="E771" s="235"/>
      <c r="F771" s="233"/>
      <c r="G771" s="233"/>
      <c r="H771" s="233"/>
      <c r="I771" s="233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14"/>
      <c r="Z771" s="214"/>
      <c r="AA771" s="214"/>
      <c r="AB771" s="214"/>
      <c r="AC771" s="214"/>
      <c r="AD771" s="214"/>
      <c r="AE771" s="214"/>
      <c r="AF771" s="214"/>
      <c r="AG771" s="214" t="s">
        <v>131</v>
      </c>
      <c r="AH771" s="214">
        <v>0</v>
      </c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1">
      <c r="A772" s="231"/>
      <c r="B772" s="232"/>
      <c r="C772" s="255" t="s">
        <v>303</v>
      </c>
      <c r="D772" s="234"/>
      <c r="E772" s="235"/>
      <c r="F772" s="233"/>
      <c r="G772" s="233"/>
      <c r="H772" s="233"/>
      <c r="I772" s="233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14"/>
      <c r="Z772" s="214"/>
      <c r="AA772" s="214"/>
      <c r="AB772" s="214"/>
      <c r="AC772" s="214"/>
      <c r="AD772" s="214"/>
      <c r="AE772" s="214"/>
      <c r="AF772" s="214"/>
      <c r="AG772" s="214" t="s">
        <v>131</v>
      </c>
      <c r="AH772" s="214">
        <v>0</v>
      </c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1">
      <c r="A773" s="231"/>
      <c r="B773" s="232"/>
      <c r="C773" s="255" t="s">
        <v>626</v>
      </c>
      <c r="D773" s="234"/>
      <c r="E773" s="235">
        <v>1.6</v>
      </c>
      <c r="F773" s="233"/>
      <c r="G773" s="233"/>
      <c r="H773" s="233"/>
      <c r="I773" s="233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14"/>
      <c r="Z773" s="214"/>
      <c r="AA773" s="214"/>
      <c r="AB773" s="214"/>
      <c r="AC773" s="214"/>
      <c r="AD773" s="214"/>
      <c r="AE773" s="214"/>
      <c r="AF773" s="214"/>
      <c r="AG773" s="214" t="s">
        <v>131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1">
      <c r="A774" s="231"/>
      <c r="B774" s="232"/>
      <c r="C774" s="255" t="s">
        <v>305</v>
      </c>
      <c r="D774" s="234"/>
      <c r="E774" s="235"/>
      <c r="F774" s="233"/>
      <c r="G774" s="233"/>
      <c r="H774" s="233"/>
      <c r="I774" s="233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14"/>
      <c r="Z774" s="214"/>
      <c r="AA774" s="214"/>
      <c r="AB774" s="214"/>
      <c r="AC774" s="214"/>
      <c r="AD774" s="214"/>
      <c r="AE774" s="214"/>
      <c r="AF774" s="214"/>
      <c r="AG774" s="214" t="s">
        <v>131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1">
      <c r="A775" s="231"/>
      <c r="B775" s="232"/>
      <c r="C775" s="255" t="s">
        <v>627</v>
      </c>
      <c r="D775" s="234"/>
      <c r="E775" s="235">
        <v>1.7</v>
      </c>
      <c r="F775" s="233"/>
      <c r="G775" s="233"/>
      <c r="H775" s="233"/>
      <c r="I775" s="233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14"/>
      <c r="Z775" s="214"/>
      <c r="AA775" s="214"/>
      <c r="AB775" s="214"/>
      <c r="AC775" s="214"/>
      <c r="AD775" s="214"/>
      <c r="AE775" s="214"/>
      <c r="AF775" s="214"/>
      <c r="AG775" s="214" t="s">
        <v>131</v>
      </c>
      <c r="AH775" s="214">
        <v>0</v>
      </c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1">
      <c r="A776" s="231"/>
      <c r="B776" s="232"/>
      <c r="C776" s="255" t="s">
        <v>157</v>
      </c>
      <c r="D776" s="234"/>
      <c r="E776" s="235"/>
      <c r="F776" s="233"/>
      <c r="G776" s="233"/>
      <c r="H776" s="233"/>
      <c r="I776" s="233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14"/>
      <c r="Z776" s="214"/>
      <c r="AA776" s="214"/>
      <c r="AB776" s="214"/>
      <c r="AC776" s="214"/>
      <c r="AD776" s="214"/>
      <c r="AE776" s="214"/>
      <c r="AF776" s="214"/>
      <c r="AG776" s="214" t="s">
        <v>131</v>
      </c>
      <c r="AH776" s="214">
        <v>0</v>
      </c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1">
      <c r="A777" s="231"/>
      <c r="B777" s="232"/>
      <c r="C777" s="255" t="s">
        <v>158</v>
      </c>
      <c r="D777" s="234"/>
      <c r="E777" s="235"/>
      <c r="F777" s="233"/>
      <c r="G777" s="233"/>
      <c r="H777" s="233"/>
      <c r="I777" s="233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14"/>
      <c r="Z777" s="214"/>
      <c r="AA777" s="214"/>
      <c r="AB777" s="214"/>
      <c r="AC777" s="214"/>
      <c r="AD777" s="214"/>
      <c r="AE777" s="214"/>
      <c r="AF777" s="214"/>
      <c r="AG777" s="214" t="s">
        <v>131</v>
      </c>
      <c r="AH777" s="214">
        <v>0</v>
      </c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1">
      <c r="A778" s="231"/>
      <c r="B778" s="232"/>
      <c r="C778" s="255" t="s">
        <v>309</v>
      </c>
      <c r="D778" s="234"/>
      <c r="E778" s="235"/>
      <c r="F778" s="233"/>
      <c r="G778" s="233"/>
      <c r="H778" s="233"/>
      <c r="I778" s="233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14"/>
      <c r="Z778" s="214"/>
      <c r="AA778" s="214"/>
      <c r="AB778" s="214"/>
      <c r="AC778" s="214"/>
      <c r="AD778" s="214"/>
      <c r="AE778" s="214"/>
      <c r="AF778" s="214"/>
      <c r="AG778" s="214" t="s">
        <v>131</v>
      </c>
      <c r="AH778" s="214">
        <v>0</v>
      </c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1">
      <c r="A779" s="231"/>
      <c r="B779" s="232"/>
      <c r="C779" s="255" t="s">
        <v>628</v>
      </c>
      <c r="D779" s="234"/>
      <c r="E779" s="235">
        <v>1.8</v>
      </c>
      <c r="F779" s="233"/>
      <c r="G779" s="233"/>
      <c r="H779" s="233"/>
      <c r="I779" s="233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14"/>
      <c r="Z779" s="214"/>
      <c r="AA779" s="214"/>
      <c r="AB779" s="214"/>
      <c r="AC779" s="214"/>
      <c r="AD779" s="214"/>
      <c r="AE779" s="214"/>
      <c r="AF779" s="214"/>
      <c r="AG779" s="214" t="s">
        <v>131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1">
      <c r="A780" s="243">
        <v>78</v>
      </c>
      <c r="B780" s="244" t="s">
        <v>629</v>
      </c>
      <c r="C780" s="254" t="s">
        <v>630</v>
      </c>
      <c r="D780" s="245" t="s">
        <v>126</v>
      </c>
      <c r="E780" s="246">
        <v>3.3872</v>
      </c>
      <c r="F780" s="247"/>
      <c r="G780" s="248">
        <f>ROUND(E780*F780,2)</f>
        <v>0</v>
      </c>
      <c r="H780" s="247"/>
      <c r="I780" s="248">
        <f>ROUND(E780*H780,2)</f>
        <v>0</v>
      </c>
      <c r="J780" s="247"/>
      <c r="K780" s="248">
        <f>ROUND(E780*J780,2)</f>
        <v>0</v>
      </c>
      <c r="L780" s="248">
        <v>21</v>
      </c>
      <c r="M780" s="248">
        <f>G780*(1+L780/100)</f>
        <v>0</v>
      </c>
      <c r="N780" s="248">
        <v>1E-3</v>
      </c>
      <c r="O780" s="248">
        <f>ROUND(E780*N780,2)</f>
        <v>0</v>
      </c>
      <c r="P780" s="248">
        <v>6.7000000000000004E-2</v>
      </c>
      <c r="Q780" s="248">
        <f>ROUND(E780*P780,2)</f>
        <v>0.23</v>
      </c>
      <c r="R780" s="248"/>
      <c r="S780" s="248" t="s">
        <v>127</v>
      </c>
      <c r="T780" s="249" t="s">
        <v>127</v>
      </c>
      <c r="U780" s="233">
        <v>0.53</v>
      </c>
      <c r="V780" s="233">
        <f>ROUND(E780*U780,2)</f>
        <v>1.8</v>
      </c>
      <c r="W780" s="233"/>
      <c r="X780" s="233" t="s">
        <v>128</v>
      </c>
      <c r="Y780" s="214"/>
      <c r="Z780" s="214"/>
      <c r="AA780" s="214"/>
      <c r="AB780" s="214"/>
      <c r="AC780" s="214"/>
      <c r="AD780" s="214"/>
      <c r="AE780" s="214"/>
      <c r="AF780" s="214"/>
      <c r="AG780" s="214" t="s">
        <v>129</v>
      </c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1">
      <c r="A781" s="231"/>
      <c r="B781" s="232"/>
      <c r="C781" s="255" t="s">
        <v>145</v>
      </c>
      <c r="D781" s="234"/>
      <c r="E781" s="235"/>
      <c r="F781" s="233"/>
      <c r="G781" s="233"/>
      <c r="H781" s="233"/>
      <c r="I781" s="233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14"/>
      <c r="Z781" s="214"/>
      <c r="AA781" s="214"/>
      <c r="AB781" s="214"/>
      <c r="AC781" s="214"/>
      <c r="AD781" s="214"/>
      <c r="AE781" s="214"/>
      <c r="AF781" s="214"/>
      <c r="AG781" s="214" t="s">
        <v>131</v>
      </c>
      <c r="AH781" s="214">
        <v>0</v>
      </c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1">
      <c r="A782" s="231"/>
      <c r="B782" s="232"/>
      <c r="C782" s="255" t="s">
        <v>307</v>
      </c>
      <c r="D782" s="234"/>
      <c r="E782" s="235"/>
      <c r="F782" s="233"/>
      <c r="G782" s="233"/>
      <c r="H782" s="233"/>
      <c r="I782" s="233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14"/>
      <c r="Z782" s="214"/>
      <c r="AA782" s="214"/>
      <c r="AB782" s="214"/>
      <c r="AC782" s="214"/>
      <c r="AD782" s="214"/>
      <c r="AE782" s="214"/>
      <c r="AF782" s="214"/>
      <c r="AG782" s="214" t="s">
        <v>131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1">
      <c r="A783" s="231"/>
      <c r="B783" s="232"/>
      <c r="C783" s="255" t="s">
        <v>631</v>
      </c>
      <c r="D783" s="234"/>
      <c r="E783" s="235">
        <v>3.3872</v>
      </c>
      <c r="F783" s="233"/>
      <c r="G783" s="233"/>
      <c r="H783" s="233"/>
      <c r="I783" s="233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14"/>
      <c r="Z783" s="214"/>
      <c r="AA783" s="214"/>
      <c r="AB783" s="214"/>
      <c r="AC783" s="214"/>
      <c r="AD783" s="214"/>
      <c r="AE783" s="214"/>
      <c r="AF783" s="214"/>
      <c r="AG783" s="214" t="s">
        <v>131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outlineLevel="1">
      <c r="A784" s="243">
        <v>79</v>
      </c>
      <c r="B784" s="244" t="s">
        <v>632</v>
      </c>
      <c r="C784" s="254" t="s">
        <v>633</v>
      </c>
      <c r="D784" s="245" t="s">
        <v>296</v>
      </c>
      <c r="E784" s="246">
        <v>107.56</v>
      </c>
      <c r="F784" s="247"/>
      <c r="G784" s="248">
        <f>ROUND(E784*F784,2)</f>
        <v>0</v>
      </c>
      <c r="H784" s="247"/>
      <c r="I784" s="248">
        <f>ROUND(E784*H784,2)</f>
        <v>0</v>
      </c>
      <c r="J784" s="247"/>
      <c r="K784" s="248">
        <f>ROUND(E784*J784,2)</f>
        <v>0</v>
      </c>
      <c r="L784" s="248">
        <v>21</v>
      </c>
      <c r="M784" s="248">
        <f>G784*(1+L784/100)</f>
        <v>0</v>
      </c>
      <c r="N784" s="248">
        <v>0</v>
      </c>
      <c r="O784" s="248">
        <f>ROUND(E784*N784,2)</f>
        <v>0</v>
      </c>
      <c r="P784" s="248">
        <v>1.507E-2</v>
      </c>
      <c r="Q784" s="248">
        <f>ROUND(E784*P784,2)</f>
        <v>1.62</v>
      </c>
      <c r="R784" s="248"/>
      <c r="S784" s="248" t="s">
        <v>127</v>
      </c>
      <c r="T784" s="249" t="s">
        <v>127</v>
      </c>
      <c r="U784" s="233">
        <v>0.11</v>
      </c>
      <c r="V784" s="233">
        <f>ROUND(E784*U784,2)</f>
        <v>11.83</v>
      </c>
      <c r="W784" s="233"/>
      <c r="X784" s="233" t="s">
        <v>128</v>
      </c>
      <c r="Y784" s="214"/>
      <c r="Z784" s="214"/>
      <c r="AA784" s="214"/>
      <c r="AB784" s="214"/>
      <c r="AC784" s="214"/>
      <c r="AD784" s="214"/>
      <c r="AE784" s="214"/>
      <c r="AF784" s="214"/>
      <c r="AG784" s="214" t="s">
        <v>129</v>
      </c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ht="22.5" outlineLevel="1">
      <c r="A785" s="231"/>
      <c r="B785" s="232"/>
      <c r="C785" s="255" t="s">
        <v>634</v>
      </c>
      <c r="D785" s="234"/>
      <c r="E785" s="235"/>
      <c r="F785" s="233"/>
      <c r="G785" s="233"/>
      <c r="H785" s="233"/>
      <c r="I785" s="233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14"/>
      <c r="Z785" s="214"/>
      <c r="AA785" s="214"/>
      <c r="AB785" s="214"/>
      <c r="AC785" s="214"/>
      <c r="AD785" s="214"/>
      <c r="AE785" s="214"/>
      <c r="AF785" s="214"/>
      <c r="AG785" s="214" t="s">
        <v>131</v>
      </c>
      <c r="AH785" s="214">
        <v>0</v>
      </c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1">
      <c r="A786" s="231"/>
      <c r="B786" s="232"/>
      <c r="C786" s="255" t="s">
        <v>157</v>
      </c>
      <c r="D786" s="234"/>
      <c r="E786" s="235"/>
      <c r="F786" s="233"/>
      <c r="G786" s="233"/>
      <c r="H786" s="233"/>
      <c r="I786" s="233"/>
      <c r="J786" s="233"/>
      <c r="K786" s="233"/>
      <c r="L786" s="233"/>
      <c r="M786" s="233"/>
      <c r="N786" s="233"/>
      <c r="O786" s="233"/>
      <c r="P786" s="233"/>
      <c r="Q786" s="233"/>
      <c r="R786" s="233"/>
      <c r="S786" s="233"/>
      <c r="T786" s="233"/>
      <c r="U786" s="233"/>
      <c r="V786" s="233"/>
      <c r="W786" s="233"/>
      <c r="X786" s="233"/>
      <c r="Y786" s="214"/>
      <c r="Z786" s="214"/>
      <c r="AA786" s="214"/>
      <c r="AB786" s="214"/>
      <c r="AC786" s="214"/>
      <c r="AD786" s="214"/>
      <c r="AE786" s="214"/>
      <c r="AF786" s="214"/>
      <c r="AG786" s="214" t="s">
        <v>131</v>
      </c>
      <c r="AH786" s="214">
        <v>0</v>
      </c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ht="22.5" outlineLevel="1">
      <c r="A787" s="231"/>
      <c r="B787" s="232"/>
      <c r="C787" s="255" t="s">
        <v>635</v>
      </c>
      <c r="D787" s="234"/>
      <c r="E787" s="235"/>
      <c r="F787" s="233"/>
      <c r="G787" s="233"/>
      <c r="H787" s="233"/>
      <c r="I787" s="233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14"/>
      <c r="Z787" s="214"/>
      <c r="AA787" s="214"/>
      <c r="AB787" s="214"/>
      <c r="AC787" s="214"/>
      <c r="AD787" s="214"/>
      <c r="AE787" s="214"/>
      <c r="AF787" s="214"/>
      <c r="AG787" s="214" t="s">
        <v>131</v>
      </c>
      <c r="AH787" s="214">
        <v>0</v>
      </c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>
      <c r="A788" s="231"/>
      <c r="B788" s="232"/>
      <c r="C788" s="255" t="s">
        <v>159</v>
      </c>
      <c r="D788" s="234"/>
      <c r="E788" s="235"/>
      <c r="F788" s="233"/>
      <c r="G788" s="233"/>
      <c r="H788" s="233"/>
      <c r="I788" s="233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14"/>
      <c r="Z788" s="214"/>
      <c r="AA788" s="214"/>
      <c r="AB788" s="214"/>
      <c r="AC788" s="214"/>
      <c r="AD788" s="214"/>
      <c r="AE788" s="214"/>
      <c r="AF788" s="214"/>
      <c r="AG788" s="214" t="s">
        <v>131</v>
      </c>
      <c r="AH788" s="214">
        <v>0</v>
      </c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1">
      <c r="A789" s="231"/>
      <c r="B789" s="232"/>
      <c r="C789" s="255" t="s">
        <v>636</v>
      </c>
      <c r="D789" s="234"/>
      <c r="E789" s="235">
        <v>3.4</v>
      </c>
      <c r="F789" s="233"/>
      <c r="G789" s="233"/>
      <c r="H789" s="233"/>
      <c r="I789" s="233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14"/>
      <c r="Z789" s="214"/>
      <c r="AA789" s="214"/>
      <c r="AB789" s="214"/>
      <c r="AC789" s="214"/>
      <c r="AD789" s="214"/>
      <c r="AE789" s="214"/>
      <c r="AF789" s="214"/>
      <c r="AG789" s="214" t="s">
        <v>131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1">
      <c r="A790" s="231"/>
      <c r="B790" s="232"/>
      <c r="C790" s="255" t="s">
        <v>161</v>
      </c>
      <c r="D790" s="234"/>
      <c r="E790" s="235"/>
      <c r="F790" s="233"/>
      <c r="G790" s="233"/>
      <c r="H790" s="233"/>
      <c r="I790" s="233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14"/>
      <c r="Z790" s="214"/>
      <c r="AA790" s="214"/>
      <c r="AB790" s="214"/>
      <c r="AC790" s="214"/>
      <c r="AD790" s="214"/>
      <c r="AE790" s="214"/>
      <c r="AF790" s="214"/>
      <c r="AG790" s="214" t="s">
        <v>131</v>
      </c>
      <c r="AH790" s="214">
        <v>0</v>
      </c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1">
      <c r="A791" s="231"/>
      <c r="B791" s="232"/>
      <c r="C791" s="255" t="s">
        <v>637</v>
      </c>
      <c r="D791" s="234"/>
      <c r="E791" s="235">
        <v>1.5</v>
      </c>
      <c r="F791" s="233"/>
      <c r="G791" s="233"/>
      <c r="H791" s="233"/>
      <c r="I791" s="233"/>
      <c r="J791" s="233"/>
      <c r="K791" s="233"/>
      <c r="L791" s="233"/>
      <c r="M791" s="233"/>
      <c r="N791" s="233"/>
      <c r="O791" s="233"/>
      <c r="P791" s="233"/>
      <c r="Q791" s="233"/>
      <c r="R791" s="233"/>
      <c r="S791" s="233"/>
      <c r="T791" s="233"/>
      <c r="U791" s="233"/>
      <c r="V791" s="233"/>
      <c r="W791" s="233"/>
      <c r="X791" s="233"/>
      <c r="Y791" s="214"/>
      <c r="Z791" s="214"/>
      <c r="AA791" s="214"/>
      <c r="AB791" s="214"/>
      <c r="AC791" s="214"/>
      <c r="AD791" s="214"/>
      <c r="AE791" s="214"/>
      <c r="AF791" s="214"/>
      <c r="AG791" s="214" t="s">
        <v>131</v>
      </c>
      <c r="AH791" s="214">
        <v>0</v>
      </c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1">
      <c r="A792" s="231"/>
      <c r="B792" s="232"/>
      <c r="C792" s="255" t="s">
        <v>163</v>
      </c>
      <c r="D792" s="234"/>
      <c r="E792" s="235"/>
      <c r="F792" s="233"/>
      <c r="G792" s="233"/>
      <c r="H792" s="233"/>
      <c r="I792" s="233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14"/>
      <c r="Z792" s="214"/>
      <c r="AA792" s="214"/>
      <c r="AB792" s="214"/>
      <c r="AC792" s="214"/>
      <c r="AD792" s="214"/>
      <c r="AE792" s="214"/>
      <c r="AF792" s="214"/>
      <c r="AG792" s="214" t="s">
        <v>131</v>
      </c>
      <c r="AH792" s="214">
        <v>0</v>
      </c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1">
      <c r="A793" s="231"/>
      <c r="B793" s="232"/>
      <c r="C793" s="255" t="s">
        <v>638</v>
      </c>
      <c r="D793" s="234"/>
      <c r="E793" s="235">
        <v>0.85</v>
      </c>
      <c r="F793" s="233"/>
      <c r="G793" s="233"/>
      <c r="H793" s="233"/>
      <c r="I793" s="233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14"/>
      <c r="Z793" s="214"/>
      <c r="AA793" s="214"/>
      <c r="AB793" s="214"/>
      <c r="AC793" s="214"/>
      <c r="AD793" s="214"/>
      <c r="AE793" s="214"/>
      <c r="AF793" s="214"/>
      <c r="AG793" s="214" t="s">
        <v>131</v>
      </c>
      <c r="AH793" s="214">
        <v>0</v>
      </c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1">
      <c r="A794" s="231"/>
      <c r="B794" s="232"/>
      <c r="C794" s="255" t="s">
        <v>165</v>
      </c>
      <c r="D794" s="234"/>
      <c r="E794" s="235"/>
      <c r="F794" s="233"/>
      <c r="G794" s="233"/>
      <c r="H794" s="233"/>
      <c r="I794" s="233"/>
      <c r="J794" s="233"/>
      <c r="K794" s="233"/>
      <c r="L794" s="233"/>
      <c r="M794" s="233"/>
      <c r="N794" s="233"/>
      <c r="O794" s="233"/>
      <c r="P794" s="233"/>
      <c r="Q794" s="233"/>
      <c r="R794" s="233"/>
      <c r="S794" s="233"/>
      <c r="T794" s="233"/>
      <c r="U794" s="233"/>
      <c r="V794" s="233"/>
      <c r="W794" s="233"/>
      <c r="X794" s="233"/>
      <c r="Y794" s="214"/>
      <c r="Z794" s="214"/>
      <c r="AA794" s="214"/>
      <c r="AB794" s="214"/>
      <c r="AC794" s="214"/>
      <c r="AD794" s="214"/>
      <c r="AE794" s="214"/>
      <c r="AF794" s="214"/>
      <c r="AG794" s="214" t="s">
        <v>131</v>
      </c>
      <c r="AH794" s="214">
        <v>0</v>
      </c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1">
      <c r="A795" s="231"/>
      <c r="B795" s="232"/>
      <c r="C795" s="255" t="s">
        <v>638</v>
      </c>
      <c r="D795" s="234"/>
      <c r="E795" s="235">
        <v>0.85</v>
      </c>
      <c r="F795" s="233"/>
      <c r="G795" s="233"/>
      <c r="H795" s="233"/>
      <c r="I795" s="233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14"/>
      <c r="Z795" s="214"/>
      <c r="AA795" s="214"/>
      <c r="AB795" s="214"/>
      <c r="AC795" s="214"/>
      <c r="AD795" s="214"/>
      <c r="AE795" s="214"/>
      <c r="AF795" s="214"/>
      <c r="AG795" s="214" t="s">
        <v>131</v>
      </c>
      <c r="AH795" s="214">
        <v>0</v>
      </c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1">
      <c r="A796" s="231"/>
      <c r="B796" s="232"/>
      <c r="C796" s="255" t="s">
        <v>234</v>
      </c>
      <c r="D796" s="234"/>
      <c r="E796" s="235"/>
      <c r="F796" s="233"/>
      <c r="G796" s="233"/>
      <c r="H796" s="233"/>
      <c r="I796" s="233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14"/>
      <c r="Z796" s="214"/>
      <c r="AA796" s="214"/>
      <c r="AB796" s="214"/>
      <c r="AC796" s="214"/>
      <c r="AD796" s="214"/>
      <c r="AE796" s="214"/>
      <c r="AF796" s="214"/>
      <c r="AG796" s="214" t="s">
        <v>131</v>
      </c>
      <c r="AH796" s="214">
        <v>0</v>
      </c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1">
      <c r="A797" s="231"/>
      <c r="B797" s="232"/>
      <c r="C797" s="255" t="s">
        <v>639</v>
      </c>
      <c r="D797" s="234"/>
      <c r="E797" s="235">
        <v>2.6</v>
      </c>
      <c r="F797" s="233"/>
      <c r="G797" s="233"/>
      <c r="H797" s="233"/>
      <c r="I797" s="233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14"/>
      <c r="Z797" s="214"/>
      <c r="AA797" s="214"/>
      <c r="AB797" s="214"/>
      <c r="AC797" s="214"/>
      <c r="AD797" s="214"/>
      <c r="AE797" s="214"/>
      <c r="AF797" s="214"/>
      <c r="AG797" s="214" t="s">
        <v>131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>
      <c r="A798" s="231"/>
      <c r="B798" s="232"/>
      <c r="C798" s="255" t="s">
        <v>236</v>
      </c>
      <c r="D798" s="234"/>
      <c r="E798" s="235"/>
      <c r="F798" s="233"/>
      <c r="G798" s="233"/>
      <c r="H798" s="233"/>
      <c r="I798" s="233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14"/>
      <c r="Z798" s="214"/>
      <c r="AA798" s="214"/>
      <c r="AB798" s="214"/>
      <c r="AC798" s="214"/>
      <c r="AD798" s="214"/>
      <c r="AE798" s="214"/>
      <c r="AF798" s="214"/>
      <c r="AG798" s="214" t="s">
        <v>131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1">
      <c r="A799" s="231"/>
      <c r="B799" s="232"/>
      <c r="C799" s="255" t="s">
        <v>640</v>
      </c>
      <c r="D799" s="234"/>
      <c r="E799" s="235">
        <v>8.1</v>
      </c>
      <c r="F799" s="233"/>
      <c r="G799" s="233"/>
      <c r="H799" s="233"/>
      <c r="I799" s="233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14"/>
      <c r="Z799" s="214"/>
      <c r="AA799" s="214"/>
      <c r="AB799" s="214"/>
      <c r="AC799" s="214"/>
      <c r="AD799" s="214"/>
      <c r="AE799" s="214"/>
      <c r="AF799" s="214"/>
      <c r="AG799" s="214" t="s">
        <v>131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1">
      <c r="A800" s="231"/>
      <c r="B800" s="232"/>
      <c r="C800" s="255" t="s">
        <v>166</v>
      </c>
      <c r="D800" s="234"/>
      <c r="E800" s="235"/>
      <c r="F800" s="233"/>
      <c r="G800" s="233"/>
      <c r="H800" s="233"/>
      <c r="I800" s="233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14"/>
      <c r="Z800" s="214"/>
      <c r="AA800" s="214"/>
      <c r="AB800" s="214"/>
      <c r="AC800" s="214"/>
      <c r="AD800" s="214"/>
      <c r="AE800" s="214"/>
      <c r="AF800" s="214"/>
      <c r="AG800" s="214" t="s">
        <v>131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1">
      <c r="A801" s="231"/>
      <c r="B801" s="232"/>
      <c r="C801" s="255" t="s">
        <v>637</v>
      </c>
      <c r="D801" s="234"/>
      <c r="E801" s="235">
        <v>1.5</v>
      </c>
      <c r="F801" s="233"/>
      <c r="G801" s="233"/>
      <c r="H801" s="233"/>
      <c r="I801" s="233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14"/>
      <c r="Z801" s="214"/>
      <c r="AA801" s="214"/>
      <c r="AB801" s="214"/>
      <c r="AC801" s="214"/>
      <c r="AD801" s="214"/>
      <c r="AE801" s="214"/>
      <c r="AF801" s="214"/>
      <c r="AG801" s="214" t="s">
        <v>131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1">
      <c r="A802" s="231"/>
      <c r="B802" s="232"/>
      <c r="C802" s="255" t="s">
        <v>168</v>
      </c>
      <c r="D802" s="234"/>
      <c r="E802" s="235"/>
      <c r="F802" s="233"/>
      <c r="G802" s="233"/>
      <c r="H802" s="233"/>
      <c r="I802" s="233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14"/>
      <c r="Z802" s="214"/>
      <c r="AA802" s="214"/>
      <c r="AB802" s="214"/>
      <c r="AC802" s="214"/>
      <c r="AD802" s="214"/>
      <c r="AE802" s="214"/>
      <c r="AF802" s="214"/>
      <c r="AG802" s="214" t="s">
        <v>131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1">
      <c r="A803" s="231"/>
      <c r="B803" s="232"/>
      <c r="C803" s="255" t="s">
        <v>641</v>
      </c>
      <c r="D803" s="234"/>
      <c r="E803" s="235">
        <v>2.5</v>
      </c>
      <c r="F803" s="233"/>
      <c r="G803" s="233"/>
      <c r="H803" s="233"/>
      <c r="I803" s="233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14"/>
      <c r="Z803" s="214"/>
      <c r="AA803" s="214"/>
      <c r="AB803" s="214"/>
      <c r="AC803" s="214"/>
      <c r="AD803" s="214"/>
      <c r="AE803" s="214"/>
      <c r="AF803" s="214"/>
      <c r="AG803" s="214" t="s">
        <v>131</v>
      </c>
      <c r="AH803" s="214">
        <v>0</v>
      </c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1">
      <c r="A804" s="231"/>
      <c r="B804" s="232"/>
      <c r="C804" s="255" t="s">
        <v>170</v>
      </c>
      <c r="D804" s="234"/>
      <c r="E804" s="235"/>
      <c r="F804" s="233"/>
      <c r="G804" s="233"/>
      <c r="H804" s="233"/>
      <c r="I804" s="233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14"/>
      <c r="Z804" s="214"/>
      <c r="AA804" s="214"/>
      <c r="AB804" s="214"/>
      <c r="AC804" s="214"/>
      <c r="AD804" s="214"/>
      <c r="AE804" s="214"/>
      <c r="AF804" s="214"/>
      <c r="AG804" s="214" t="s">
        <v>131</v>
      </c>
      <c r="AH804" s="214">
        <v>0</v>
      </c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1">
      <c r="A805" s="231"/>
      <c r="B805" s="232"/>
      <c r="C805" s="255" t="s">
        <v>642</v>
      </c>
      <c r="D805" s="234"/>
      <c r="E805" s="235">
        <v>7.8</v>
      </c>
      <c r="F805" s="233"/>
      <c r="G805" s="233"/>
      <c r="H805" s="233"/>
      <c r="I805" s="233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14"/>
      <c r="Z805" s="214"/>
      <c r="AA805" s="214"/>
      <c r="AB805" s="214"/>
      <c r="AC805" s="214"/>
      <c r="AD805" s="214"/>
      <c r="AE805" s="214"/>
      <c r="AF805" s="214"/>
      <c r="AG805" s="214" t="s">
        <v>131</v>
      </c>
      <c r="AH805" s="214">
        <v>0</v>
      </c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1">
      <c r="A806" s="231"/>
      <c r="B806" s="232"/>
      <c r="C806" s="255" t="s">
        <v>172</v>
      </c>
      <c r="D806" s="234"/>
      <c r="E806" s="235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14"/>
      <c r="Z806" s="214"/>
      <c r="AA806" s="214"/>
      <c r="AB806" s="214"/>
      <c r="AC806" s="214"/>
      <c r="AD806" s="214"/>
      <c r="AE806" s="214"/>
      <c r="AF806" s="214"/>
      <c r="AG806" s="214" t="s">
        <v>131</v>
      </c>
      <c r="AH806" s="214">
        <v>0</v>
      </c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1">
      <c r="A807" s="231"/>
      <c r="B807" s="232"/>
      <c r="C807" s="255" t="s">
        <v>643</v>
      </c>
      <c r="D807" s="234"/>
      <c r="E807" s="235">
        <v>4.4000000000000004</v>
      </c>
      <c r="F807" s="233"/>
      <c r="G807" s="233"/>
      <c r="H807" s="233"/>
      <c r="I807" s="233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14"/>
      <c r="Z807" s="214"/>
      <c r="AA807" s="214"/>
      <c r="AB807" s="214"/>
      <c r="AC807" s="214"/>
      <c r="AD807" s="214"/>
      <c r="AE807" s="214"/>
      <c r="AF807" s="214"/>
      <c r="AG807" s="214" t="s">
        <v>131</v>
      </c>
      <c r="AH807" s="214">
        <v>0</v>
      </c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1">
      <c r="A808" s="231"/>
      <c r="B808" s="232"/>
      <c r="C808" s="255" t="s">
        <v>157</v>
      </c>
      <c r="D808" s="234"/>
      <c r="E808" s="235"/>
      <c r="F808" s="233"/>
      <c r="G808" s="233"/>
      <c r="H808" s="233"/>
      <c r="I808" s="233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14"/>
      <c r="Z808" s="214"/>
      <c r="AA808" s="214"/>
      <c r="AB808" s="214"/>
      <c r="AC808" s="214"/>
      <c r="AD808" s="214"/>
      <c r="AE808" s="214"/>
      <c r="AF808" s="214"/>
      <c r="AG808" s="214" t="s">
        <v>131</v>
      </c>
      <c r="AH808" s="214">
        <v>0</v>
      </c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1">
      <c r="A809" s="231"/>
      <c r="B809" s="232"/>
      <c r="C809" s="255" t="s">
        <v>174</v>
      </c>
      <c r="D809" s="234"/>
      <c r="E809" s="235"/>
      <c r="F809" s="233"/>
      <c r="G809" s="233"/>
      <c r="H809" s="233"/>
      <c r="I809" s="233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14"/>
      <c r="Z809" s="214"/>
      <c r="AA809" s="214"/>
      <c r="AB809" s="214"/>
      <c r="AC809" s="214"/>
      <c r="AD809" s="214"/>
      <c r="AE809" s="214"/>
      <c r="AF809" s="214"/>
      <c r="AG809" s="214" t="s">
        <v>131</v>
      </c>
      <c r="AH809" s="214">
        <v>0</v>
      </c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1">
      <c r="A810" s="231"/>
      <c r="B810" s="232"/>
      <c r="C810" s="255" t="s">
        <v>175</v>
      </c>
      <c r="D810" s="234"/>
      <c r="E810" s="235"/>
      <c r="F810" s="233"/>
      <c r="G810" s="233"/>
      <c r="H810" s="233"/>
      <c r="I810" s="233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14"/>
      <c r="Z810" s="214"/>
      <c r="AA810" s="214"/>
      <c r="AB810" s="214"/>
      <c r="AC810" s="214"/>
      <c r="AD810" s="214"/>
      <c r="AE810" s="214"/>
      <c r="AF810" s="214"/>
      <c r="AG810" s="214" t="s">
        <v>131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1">
      <c r="A811" s="231"/>
      <c r="B811" s="232"/>
      <c r="C811" s="255" t="s">
        <v>644</v>
      </c>
      <c r="D811" s="234"/>
      <c r="E811" s="235">
        <v>9</v>
      </c>
      <c r="F811" s="233"/>
      <c r="G811" s="233"/>
      <c r="H811" s="233"/>
      <c r="I811" s="233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14"/>
      <c r="Z811" s="214"/>
      <c r="AA811" s="214"/>
      <c r="AB811" s="214"/>
      <c r="AC811" s="214"/>
      <c r="AD811" s="214"/>
      <c r="AE811" s="214"/>
      <c r="AF811" s="214"/>
      <c r="AG811" s="214" t="s">
        <v>131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1">
      <c r="A812" s="231"/>
      <c r="B812" s="232"/>
      <c r="C812" s="255" t="s">
        <v>177</v>
      </c>
      <c r="D812" s="234"/>
      <c r="E812" s="235"/>
      <c r="F812" s="233"/>
      <c r="G812" s="233"/>
      <c r="H812" s="233"/>
      <c r="I812" s="233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14"/>
      <c r="Z812" s="214"/>
      <c r="AA812" s="214"/>
      <c r="AB812" s="214"/>
      <c r="AC812" s="214"/>
      <c r="AD812" s="214"/>
      <c r="AE812" s="214"/>
      <c r="AF812" s="214"/>
      <c r="AG812" s="214" t="s">
        <v>131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1">
      <c r="A813" s="231"/>
      <c r="B813" s="232"/>
      <c r="C813" s="255" t="s">
        <v>645</v>
      </c>
      <c r="D813" s="234"/>
      <c r="E813" s="235">
        <v>0.9</v>
      </c>
      <c r="F813" s="233"/>
      <c r="G813" s="233"/>
      <c r="H813" s="233"/>
      <c r="I813" s="233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14"/>
      <c r="Z813" s="214"/>
      <c r="AA813" s="214"/>
      <c r="AB813" s="214"/>
      <c r="AC813" s="214"/>
      <c r="AD813" s="214"/>
      <c r="AE813" s="214"/>
      <c r="AF813" s="214"/>
      <c r="AG813" s="214" t="s">
        <v>131</v>
      </c>
      <c r="AH813" s="214">
        <v>0</v>
      </c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1">
      <c r="A814" s="231"/>
      <c r="B814" s="232"/>
      <c r="C814" s="255" t="s">
        <v>179</v>
      </c>
      <c r="D814" s="234"/>
      <c r="E814" s="235"/>
      <c r="F814" s="233"/>
      <c r="G814" s="233"/>
      <c r="H814" s="233"/>
      <c r="I814" s="233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14"/>
      <c r="Z814" s="214"/>
      <c r="AA814" s="214"/>
      <c r="AB814" s="214"/>
      <c r="AC814" s="214"/>
      <c r="AD814" s="214"/>
      <c r="AE814" s="214"/>
      <c r="AF814" s="214"/>
      <c r="AG814" s="214" t="s">
        <v>131</v>
      </c>
      <c r="AH814" s="214">
        <v>0</v>
      </c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1">
      <c r="A815" s="231"/>
      <c r="B815" s="232"/>
      <c r="C815" s="255" t="s">
        <v>638</v>
      </c>
      <c r="D815" s="234"/>
      <c r="E815" s="235">
        <v>0.85</v>
      </c>
      <c r="F815" s="233"/>
      <c r="G815" s="233"/>
      <c r="H815" s="233"/>
      <c r="I815" s="233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14"/>
      <c r="Z815" s="214"/>
      <c r="AA815" s="214"/>
      <c r="AB815" s="214"/>
      <c r="AC815" s="214"/>
      <c r="AD815" s="214"/>
      <c r="AE815" s="214"/>
      <c r="AF815" s="214"/>
      <c r="AG815" s="214" t="s">
        <v>131</v>
      </c>
      <c r="AH815" s="214">
        <v>0</v>
      </c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1">
      <c r="A816" s="231"/>
      <c r="B816" s="232"/>
      <c r="C816" s="255" t="s">
        <v>181</v>
      </c>
      <c r="D816" s="234"/>
      <c r="E816" s="235"/>
      <c r="F816" s="233"/>
      <c r="G816" s="233"/>
      <c r="H816" s="233"/>
      <c r="I816" s="233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14"/>
      <c r="Z816" s="214"/>
      <c r="AA816" s="214"/>
      <c r="AB816" s="214"/>
      <c r="AC816" s="214"/>
      <c r="AD816" s="214"/>
      <c r="AE816" s="214"/>
      <c r="AF816" s="214"/>
      <c r="AG816" s="214" t="s">
        <v>131</v>
      </c>
      <c r="AH816" s="214">
        <v>0</v>
      </c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1">
      <c r="A817" s="231"/>
      <c r="B817" s="232"/>
      <c r="C817" s="255" t="s">
        <v>646</v>
      </c>
      <c r="D817" s="234"/>
      <c r="E817" s="235">
        <v>0.6</v>
      </c>
      <c r="F817" s="233"/>
      <c r="G817" s="233"/>
      <c r="H817" s="233"/>
      <c r="I817" s="233"/>
      <c r="J817" s="233"/>
      <c r="K817" s="233"/>
      <c r="L817" s="233"/>
      <c r="M817" s="233"/>
      <c r="N817" s="233"/>
      <c r="O817" s="233"/>
      <c r="P817" s="233"/>
      <c r="Q817" s="233"/>
      <c r="R817" s="233"/>
      <c r="S817" s="233"/>
      <c r="T817" s="233"/>
      <c r="U817" s="233"/>
      <c r="V817" s="233"/>
      <c r="W817" s="233"/>
      <c r="X817" s="233"/>
      <c r="Y817" s="214"/>
      <c r="Z817" s="214"/>
      <c r="AA817" s="214"/>
      <c r="AB817" s="214"/>
      <c r="AC817" s="214"/>
      <c r="AD817" s="214"/>
      <c r="AE817" s="214"/>
      <c r="AF817" s="214"/>
      <c r="AG817" s="214" t="s">
        <v>131</v>
      </c>
      <c r="AH817" s="214">
        <v>0</v>
      </c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1">
      <c r="A818" s="231"/>
      <c r="B818" s="232"/>
      <c r="C818" s="255" t="s">
        <v>183</v>
      </c>
      <c r="D818" s="234"/>
      <c r="E818" s="235"/>
      <c r="F818" s="233"/>
      <c r="G818" s="233"/>
      <c r="H818" s="233"/>
      <c r="I818" s="233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14"/>
      <c r="Z818" s="214"/>
      <c r="AA818" s="214"/>
      <c r="AB818" s="214"/>
      <c r="AC818" s="214"/>
      <c r="AD818" s="214"/>
      <c r="AE818" s="214"/>
      <c r="AF818" s="214"/>
      <c r="AG818" s="214" t="s">
        <v>131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1">
      <c r="A819" s="231"/>
      <c r="B819" s="232"/>
      <c r="C819" s="255" t="s">
        <v>647</v>
      </c>
      <c r="D819" s="234"/>
      <c r="E819" s="235">
        <v>4.5999999999999996</v>
      </c>
      <c r="F819" s="233"/>
      <c r="G819" s="233"/>
      <c r="H819" s="233"/>
      <c r="I819" s="233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14"/>
      <c r="Z819" s="214"/>
      <c r="AA819" s="214"/>
      <c r="AB819" s="214"/>
      <c r="AC819" s="214"/>
      <c r="AD819" s="214"/>
      <c r="AE819" s="214"/>
      <c r="AF819" s="214"/>
      <c r="AG819" s="214" t="s">
        <v>131</v>
      </c>
      <c r="AH819" s="214">
        <v>0</v>
      </c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1">
      <c r="A820" s="231"/>
      <c r="B820" s="232"/>
      <c r="C820" s="255" t="s">
        <v>185</v>
      </c>
      <c r="D820" s="234"/>
      <c r="E820" s="235"/>
      <c r="F820" s="233"/>
      <c r="G820" s="233"/>
      <c r="H820" s="233"/>
      <c r="I820" s="233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14"/>
      <c r="Z820" s="214"/>
      <c r="AA820" s="214"/>
      <c r="AB820" s="214"/>
      <c r="AC820" s="214"/>
      <c r="AD820" s="214"/>
      <c r="AE820" s="214"/>
      <c r="AF820" s="214"/>
      <c r="AG820" s="214" t="s">
        <v>131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1">
      <c r="A821" s="231"/>
      <c r="B821" s="232"/>
      <c r="C821" s="255" t="s">
        <v>648</v>
      </c>
      <c r="D821" s="234"/>
      <c r="E821" s="235">
        <v>1.1499999999999999</v>
      </c>
      <c r="F821" s="233"/>
      <c r="G821" s="233"/>
      <c r="H821" s="233"/>
      <c r="I821" s="233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14"/>
      <c r="Z821" s="214"/>
      <c r="AA821" s="214"/>
      <c r="AB821" s="214"/>
      <c r="AC821" s="214"/>
      <c r="AD821" s="214"/>
      <c r="AE821" s="214"/>
      <c r="AF821" s="214"/>
      <c r="AG821" s="214" t="s">
        <v>131</v>
      </c>
      <c r="AH821" s="214">
        <v>0</v>
      </c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1">
      <c r="A822" s="231"/>
      <c r="B822" s="232"/>
      <c r="C822" s="255" t="s">
        <v>187</v>
      </c>
      <c r="D822" s="234"/>
      <c r="E822" s="235"/>
      <c r="F822" s="233"/>
      <c r="G822" s="233"/>
      <c r="H822" s="233"/>
      <c r="I822" s="233"/>
      <c r="J822" s="233"/>
      <c r="K822" s="233"/>
      <c r="L822" s="233"/>
      <c r="M822" s="233"/>
      <c r="N822" s="233"/>
      <c r="O822" s="233"/>
      <c r="P822" s="233"/>
      <c r="Q822" s="233"/>
      <c r="R822" s="233"/>
      <c r="S822" s="233"/>
      <c r="T822" s="233"/>
      <c r="U822" s="233"/>
      <c r="V822" s="233"/>
      <c r="W822" s="233"/>
      <c r="X822" s="233"/>
      <c r="Y822" s="214"/>
      <c r="Z822" s="214"/>
      <c r="AA822" s="214"/>
      <c r="AB822" s="214"/>
      <c r="AC822" s="214"/>
      <c r="AD822" s="214"/>
      <c r="AE822" s="214"/>
      <c r="AF822" s="214"/>
      <c r="AG822" s="214" t="s">
        <v>131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1">
      <c r="A823" s="231"/>
      <c r="B823" s="232"/>
      <c r="C823" s="255" t="s">
        <v>649</v>
      </c>
      <c r="D823" s="234"/>
      <c r="E823" s="235">
        <v>1.8</v>
      </c>
      <c r="F823" s="233"/>
      <c r="G823" s="233"/>
      <c r="H823" s="233"/>
      <c r="I823" s="233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14"/>
      <c r="Z823" s="214"/>
      <c r="AA823" s="214"/>
      <c r="AB823" s="214"/>
      <c r="AC823" s="214"/>
      <c r="AD823" s="214"/>
      <c r="AE823" s="214"/>
      <c r="AF823" s="214"/>
      <c r="AG823" s="214" t="s">
        <v>131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1">
      <c r="A824" s="231"/>
      <c r="B824" s="232"/>
      <c r="C824" s="255" t="s">
        <v>220</v>
      </c>
      <c r="D824" s="234"/>
      <c r="E824" s="235"/>
      <c r="F824" s="233"/>
      <c r="G824" s="233"/>
      <c r="H824" s="233"/>
      <c r="I824" s="233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14"/>
      <c r="Z824" s="214"/>
      <c r="AA824" s="214"/>
      <c r="AB824" s="214"/>
      <c r="AC824" s="214"/>
      <c r="AD824" s="214"/>
      <c r="AE824" s="214"/>
      <c r="AF824" s="214"/>
      <c r="AG824" s="214" t="s">
        <v>131</v>
      </c>
      <c r="AH824" s="214">
        <v>0</v>
      </c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1">
      <c r="A825" s="231"/>
      <c r="B825" s="232"/>
      <c r="C825" s="255" t="s">
        <v>650</v>
      </c>
      <c r="D825" s="234"/>
      <c r="E825" s="235">
        <v>2.6</v>
      </c>
      <c r="F825" s="233"/>
      <c r="G825" s="233"/>
      <c r="H825" s="233"/>
      <c r="I825" s="233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14"/>
      <c r="Z825" s="214"/>
      <c r="AA825" s="214"/>
      <c r="AB825" s="214"/>
      <c r="AC825" s="214"/>
      <c r="AD825" s="214"/>
      <c r="AE825" s="214"/>
      <c r="AF825" s="214"/>
      <c r="AG825" s="214" t="s">
        <v>131</v>
      </c>
      <c r="AH825" s="214">
        <v>0</v>
      </c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1">
      <c r="A826" s="231"/>
      <c r="B826" s="232"/>
      <c r="C826" s="255" t="s">
        <v>238</v>
      </c>
      <c r="D826" s="234"/>
      <c r="E826" s="235"/>
      <c r="F826" s="233"/>
      <c r="G826" s="233"/>
      <c r="H826" s="233"/>
      <c r="I826" s="233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14"/>
      <c r="Z826" s="214"/>
      <c r="AA826" s="214"/>
      <c r="AB826" s="214"/>
      <c r="AC826" s="214"/>
      <c r="AD826" s="214"/>
      <c r="AE826" s="214"/>
      <c r="AF826" s="214"/>
      <c r="AG826" s="214" t="s">
        <v>131</v>
      </c>
      <c r="AH826" s="214">
        <v>0</v>
      </c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1">
      <c r="A827" s="231"/>
      <c r="B827" s="232"/>
      <c r="C827" s="255" t="s">
        <v>651</v>
      </c>
      <c r="D827" s="234"/>
      <c r="E827" s="235">
        <v>11.2</v>
      </c>
      <c r="F827" s="233"/>
      <c r="G827" s="233"/>
      <c r="H827" s="233"/>
      <c r="I827" s="233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14"/>
      <c r="Z827" s="214"/>
      <c r="AA827" s="214"/>
      <c r="AB827" s="214"/>
      <c r="AC827" s="214"/>
      <c r="AD827" s="214"/>
      <c r="AE827" s="214"/>
      <c r="AF827" s="214"/>
      <c r="AG827" s="214" t="s">
        <v>131</v>
      </c>
      <c r="AH827" s="214">
        <v>0</v>
      </c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1">
      <c r="A828" s="231"/>
      <c r="B828" s="232"/>
      <c r="C828" s="255" t="s">
        <v>240</v>
      </c>
      <c r="D828" s="234"/>
      <c r="E828" s="235"/>
      <c r="F828" s="233"/>
      <c r="G828" s="233"/>
      <c r="H828" s="233"/>
      <c r="I828" s="233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14"/>
      <c r="Z828" s="214"/>
      <c r="AA828" s="214"/>
      <c r="AB828" s="214"/>
      <c r="AC828" s="214"/>
      <c r="AD828" s="214"/>
      <c r="AE828" s="214"/>
      <c r="AF828" s="214"/>
      <c r="AG828" s="214" t="s">
        <v>131</v>
      </c>
      <c r="AH828" s="214">
        <v>0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1">
      <c r="A829" s="231"/>
      <c r="B829" s="232"/>
      <c r="C829" s="255" t="s">
        <v>652</v>
      </c>
      <c r="D829" s="234"/>
      <c r="E829" s="235">
        <v>2.8</v>
      </c>
      <c r="F829" s="233"/>
      <c r="G829" s="233"/>
      <c r="H829" s="233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14"/>
      <c r="Z829" s="214"/>
      <c r="AA829" s="214"/>
      <c r="AB829" s="214"/>
      <c r="AC829" s="214"/>
      <c r="AD829" s="214"/>
      <c r="AE829" s="214"/>
      <c r="AF829" s="214"/>
      <c r="AG829" s="214" t="s">
        <v>131</v>
      </c>
      <c r="AH829" s="214">
        <v>0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1">
      <c r="A830" s="231"/>
      <c r="B830" s="232"/>
      <c r="C830" s="255" t="s">
        <v>222</v>
      </c>
      <c r="D830" s="234"/>
      <c r="E830" s="235"/>
      <c r="F830" s="233"/>
      <c r="G830" s="233"/>
      <c r="H830" s="233"/>
      <c r="I830" s="233"/>
      <c r="J830" s="233"/>
      <c r="K830" s="233"/>
      <c r="L830" s="233"/>
      <c r="M830" s="233"/>
      <c r="N830" s="233"/>
      <c r="O830" s="233"/>
      <c r="P830" s="233"/>
      <c r="Q830" s="233"/>
      <c r="R830" s="233"/>
      <c r="S830" s="233"/>
      <c r="T830" s="233"/>
      <c r="U830" s="233"/>
      <c r="V830" s="233"/>
      <c r="W830" s="233"/>
      <c r="X830" s="233"/>
      <c r="Y830" s="214"/>
      <c r="Z830" s="214"/>
      <c r="AA830" s="214"/>
      <c r="AB830" s="214"/>
      <c r="AC830" s="214"/>
      <c r="AD830" s="214"/>
      <c r="AE830" s="214"/>
      <c r="AF830" s="214"/>
      <c r="AG830" s="214" t="s">
        <v>131</v>
      </c>
      <c r="AH830" s="214">
        <v>0</v>
      </c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1">
      <c r="A831" s="231"/>
      <c r="B831" s="232"/>
      <c r="C831" s="255" t="s">
        <v>653</v>
      </c>
      <c r="D831" s="234"/>
      <c r="E831" s="235">
        <v>4.92</v>
      </c>
      <c r="F831" s="233"/>
      <c r="G831" s="233"/>
      <c r="H831" s="233"/>
      <c r="I831" s="233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14"/>
      <c r="Z831" s="214"/>
      <c r="AA831" s="214"/>
      <c r="AB831" s="214"/>
      <c r="AC831" s="214"/>
      <c r="AD831" s="214"/>
      <c r="AE831" s="214"/>
      <c r="AF831" s="214"/>
      <c r="AG831" s="214" t="s">
        <v>131</v>
      </c>
      <c r="AH831" s="214">
        <v>0</v>
      </c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1">
      <c r="A832" s="231"/>
      <c r="B832" s="232"/>
      <c r="C832" s="255" t="s">
        <v>224</v>
      </c>
      <c r="D832" s="234"/>
      <c r="E832" s="235"/>
      <c r="F832" s="233"/>
      <c r="G832" s="233"/>
      <c r="H832" s="233"/>
      <c r="I832" s="233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14"/>
      <c r="Z832" s="214"/>
      <c r="AA832" s="214"/>
      <c r="AB832" s="214"/>
      <c r="AC832" s="214"/>
      <c r="AD832" s="214"/>
      <c r="AE832" s="214"/>
      <c r="AF832" s="214"/>
      <c r="AG832" s="214" t="s">
        <v>131</v>
      </c>
      <c r="AH832" s="214">
        <v>0</v>
      </c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1">
      <c r="A833" s="231"/>
      <c r="B833" s="232"/>
      <c r="C833" s="255" t="s">
        <v>654</v>
      </c>
      <c r="D833" s="234"/>
      <c r="E833" s="235">
        <v>3.06</v>
      </c>
      <c r="F833" s="233"/>
      <c r="G833" s="233"/>
      <c r="H833" s="233"/>
      <c r="I833" s="233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14"/>
      <c r="Z833" s="214"/>
      <c r="AA833" s="214"/>
      <c r="AB833" s="214"/>
      <c r="AC833" s="214"/>
      <c r="AD833" s="214"/>
      <c r="AE833" s="214"/>
      <c r="AF833" s="214"/>
      <c r="AG833" s="214" t="s">
        <v>131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1">
      <c r="A834" s="231"/>
      <c r="B834" s="232"/>
      <c r="C834" s="255" t="s">
        <v>226</v>
      </c>
      <c r="D834" s="234"/>
      <c r="E834" s="235"/>
      <c r="F834" s="233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14"/>
      <c r="Z834" s="214"/>
      <c r="AA834" s="214"/>
      <c r="AB834" s="214"/>
      <c r="AC834" s="214"/>
      <c r="AD834" s="214"/>
      <c r="AE834" s="214"/>
      <c r="AF834" s="214"/>
      <c r="AG834" s="214" t="s">
        <v>131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outlineLevel="1">
      <c r="A835" s="231"/>
      <c r="B835" s="232"/>
      <c r="C835" s="255" t="s">
        <v>655</v>
      </c>
      <c r="D835" s="234"/>
      <c r="E835" s="235">
        <v>6.1</v>
      </c>
      <c r="F835" s="233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14"/>
      <c r="Z835" s="214"/>
      <c r="AA835" s="214"/>
      <c r="AB835" s="214"/>
      <c r="AC835" s="214"/>
      <c r="AD835" s="214"/>
      <c r="AE835" s="214"/>
      <c r="AF835" s="214"/>
      <c r="AG835" s="214" t="s">
        <v>131</v>
      </c>
      <c r="AH835" s="214">
        <v>0</v>
      </c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1">
      <c r="A836" s="231"/>
      <c r="B836" s="232"/>
      <c r="C836" s="255" t="s">
        <v>189</v>
      </c>
      <c r="D836" s="234"/>
      <c r="E836" s="235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14"/>
      <c r="Z836" s="214"/>
      <c r="AA836" s="214"/>
      <c r="AB836" s="214"/>
      <c r="AC836" s="214"/>
      <c r="AD836" s="214"/>
      <c r="AE836" s="214"/>
      <c r="AF836" s="214"/>
      <c r="AG836" s="214" t="s">
        <v>131</v>
      </c>
      <c r="AH836" s="214">
        <v>0</v>
      </c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1">
      <c r="A837" s="231"/>
      <c r="B837" s="232"/>
      <c r="C837" s="255" t="s">
        <v>656</v>
      </c>
      <c r="D837" s="234"/>
      <c r="E837" s="235">
        <v>2.4</v>
      </c>
      <c r="F837" s="233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14"/>
      <c r="Z837" s="214"/>
      <c r="AA837" s="214"/>
      <c r="AB837" s="214"/>
      <c r="AC837" s="214"/>
      <c r="AD837" s="214"/>
      <c r="AE837" s="214"/>
      <c r="AF837" s="214"/>
      <c r="AG837" s="214" t="s">
        <v>131</v>
      </c>
      <c r="AH837" s="214">
        <v>0</v>
      </c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1">
      <c r="A838" s="231"/>
      <c r="B838" s="232"/>
      <c r="C838" s="255" t="s">
        <v>191</v>
      </c>
      <c r="D838" s="234"/>
      <c r="E838" s="235"/>
      <c r="F838" s="233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14"/>
      <c r="Z838" s="214"/>
      <c r="AA838" s="214"/>
      <c r="AB838" s="214"/>
      <c r="AC838" s="214"/>
      <c r="AD838" s="214"/>
      <c r="AE838" s="214"/>
      <c r="AF838" s="214"/>
      <c r="AG838" s="214" t="s">
        <v>131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1">
      <c r="A839" s="231"/>
      <c r="B839" s="232"/>
      <c r="C839" s="255" t="s">
        <v>657</v>
      </c>
      <c r="D839" s="234"/>
      <c r="E839" s="235">
        <v>7.6</v>
      </c>
      <c r="F839" s="233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14"/>
      <c r="Z839" s="214"/>
      <c r="AA839" s="214"/>
      <c r="AB839" s="214"/>
      <c r="AC839" s="214"/>
      <c r="AD839" s="214"/>
      <c r="AE839" s="214"/>
      <c r="AF839" s="214"/>
      <c r="AG839" s="214" t="s">
        <v>131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1">
      <c r="A840" s="231"/>
      <c r="B840" s="232"/>
      <c r="C840" s="255" t="s">
        <v>193</v>
      </c>
      <c r="D840" s="234"/>
      <c r="E840" s="235"/>
      <c r="F840" s="233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14"/>
      <c r="Z840" s="214"/>
      <c r="AA840" s="214"/>
      <c r="AB840" s="214"/>
      <c r="AC840" s="214"/>
      <c r="AD840" s="214"/>
      <c r="AE840" s="214"/>
      <c r="AF840" s="214"/>
      <c r="AG840" s="214" t="s">
        <v>131</v>
      </c>
      <c r="AH840" s="214">
        <v>0</v>
      </c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1">
      <c r="A841" s="231"/>
      <c r="B841" s="232"/>
      <c r="C841" s="255" t="s">
        <v>658</v>
      </c>
      <c r="D841" s="234"/>
      <c r="E841" s="235">
        <v>0.95</v>
      </c>
      <c r="F841" s="233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14"/>
      <c r="Z841" s="214"/>
      <c r="AA841" s="214"/>
      <c r="AB841" s="214"/>
      <c r="AC841" s="214"/>
      <c r="AD841" s="214"/>
      <c r="AE841" s="214"/>
      <c r="AF841" s="214"/>
      <c r="AG841" s="214" t="s">
        <v>131</v>
      </c>
      <c r="AH841" s="214">
        <v>0</v>
      </c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1">
      <c r="A842" s="231"/>
      <c r="B842" s="232"/>
      <c r="C842" s="255" t="s">
        <v>195</v>
      </c>
      <c r="D842" s="234"/>
      <c r="E842" s="235"/>
      <c r="F842" s="233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14"/>
      <c r="Z842" s="214"/>
      <c r="AA842" s="214"/>
      <c r="AB842" s="214"/>
      <c r="AC842" s="214"/>
      <c r="AD842" s="214"/>
      <c r="AE842" s="214"/>
      <c r="AF842" s="214"/>
      <c r="AG842" s="214" t="s">
        <v>131</v>
      </c>
      <c r="AH842" s="214">
        <v>0</v>
      </c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1">
      <c r="A843" s="231"/>
      <c r="B843" s="232"/>
      <c r="C843" s="255" t="s">
        <v>228</v>
      </c>
      <c r="D843" s="234"/>
      <c r="E843" s="235"/>
      <c r="F843" s="233"/>
      <c r="G843" s="233"/>
      <c r="H843" s="233"/>
      <c r="I843" s="233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14"/>
      <c r="Z843" s="214"/>
      <c r="AA843" s="214"/>
      <c r="AB843" s="214"/>
      <c r="AC843" s="214"/>
      <c r="AD843" s="214"/>
      <c r="AE843" s="214"/>
      <c r="AF843" s="214"/>
      <c r="AG843" s="214" t="s">
        <v>131</v>
      </c>
      <c r="AH843" s="214">
        <v>0</v>
      </c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1">
      <c r="A844" s="231"/>
      <c r="B844" s="232"/>
      <c r="C844" s="255" t="s">
        <v>659</v>
      </c>
      <c r="D844" s="234"/>
      <c r="E844" s="235">
        <v>1.7</v>
      </c>
      <c r="F844" s="233"/>
      <c r="G844" s="233"/>
      <c r="H844" s="233"/>
      <c r="I844" s="233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14"/>
      <c r="Z844" s="214"/>
      <c r="AA844" s="214"/>
      <c r="AB844" s="214"/>
      <c r="AC844" s="214"/>
      <c r="AD844" s="214"/>
      <c r="AE844" s="214"/>
      <c r="AF844" s="214"/>
      <c r="AG844" s="214" t="s">
        <v>131</v>
      </c>
      <c r="AH844" s="214">
        <v>0</v>
      </c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outlineLevel="1">
      <c r="A845" s="231"/>
      <c r="B845" s="232"/>
      <c r="C845" s="255" t="s">
        <v>198</v>
      </c>
      <c r="D845" s="234"/>
      <c r="E845" s="235"/>
      <c r="F845" s="233"/>
      <c r="G845" s="233"/>
      <c r="H845" s="233"/>
      <c r="I845" s="233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14"/>
      <c r="Z845" s="214"/>
      <c r="AA845" s="214"/>
      <c r="AB845" s="214"/>
      <c r="AC845" s="214"/>
      <c r="AD845" s="214"/>
      <c r="AE845" s="214"/>
      <c r="AF845" s="214"/>
      <c r="AG845" s="214" t="s">
        <v>131</v>
      </c>
      <c r="AH845" s="214">
        <v>0</v>
      </c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1">
      <c r="A846" s="231"/>
      <c r="B846" s="232"/>
      <c r="C846" s="255" t="s">
        <v>660</v>
      </c>
      <c r="D846" s="234"/>
      <c r="E846" s="235">
        <v>5.88</v>
      </c>
      <c r="F846" s="233"/>
      <c r="G846" s="233"/>
      <c r="H846" s="233"/>
      <c r="I846" s="233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14"/>
      <c r="Z846" s="214"/>
      <c r="AA846" s="214"/>
      <c r="AB846" s="214"/>
      <c r="AC846" s="214"/>
      <c r="AD846" s="214"/>
      <c r="AE846" s="214"/>
      <c r="AF846" s="214"/>
      <c r="AG846" s="214" t="s">
        <v>131</v>
      </c>
      <c r="AH846" s="214">
        <v>0</v>
      </c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1">
      <c r="A847" s="231"/>
      <c r="B847" s="232"/>
      <c r="C847" s="255" t="s">
        <v>230</v>
      </c>
      <c r="D847" s="234"/>
      <c r="E847" s="235"/>
      <c r="F847" s="233"/>
      <c r="G847" s="233"/>
      <c r="H847" s="233"/>
      <c r="I847" s="233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14"/>
      <c r="Z847" s="214"/>
      <c r="AA847" s="214"/>
      <c r="AB847" s="214"/>
      <c r="AC847" s="214"/>
      <c r="AD847" s="214"/>
      <c r="AE847" s="214"/>
      <c r="AF847" s="214"/>
      <c r="AG847" s="214" t="s">
        <v>131</v>
      </c>
      <c r="AH847" s="214">
        <v>0</v>
      </c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1">
      <c r="A848" s="231"/>
      <c r="B848" s="232"/>
      <c r="C848" s="255" t="s">
        <v>661</v>
      </c>
      <c r="D848" s="234"/>
      <c r="E848" s="235">
        <v>2.2000000000000002</v>
      </c>
      <c r="F848" s="233"/>
      <c r="G848" s="233"/>
      <c r="H848" s="233"/>
      <c r="I848" s="233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14"/>
      <c r="Z848" s="214"/>
      <c r="AA848" s="214"/>
      <c r="AB848" s="214"/>
      <c r="AC848" s="214"/>
      <c r="AD848" s="214"/>
      <c r="AE848" s="214"/>
      <c r="AF848" s="214"/>
      <c r="AG848" s="214" t="s">
        <v>131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1">
      <c r="A849" s="231"/>
      <c r="B849" s="232"/>
      <c r="C849" s="255" t="s">
        <v>200</v>
      </c>
      <c r="D849" s="234"/>
      <c r="E849" s="235"/>
      <c r="F849" s="233"/>
      <c r="G849" s="233"/>
      <c r="H849" s="233"/>
      <c r="I849" s="233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14"/>
      <c r="Z849" s="214"/>
      <c r="AA849" s="214"/>
      <c r="AB849" s="214"/>
      <c r="AC849" s="214"/>
      <c r="AD849" s="214"/>
      <c r="AE849" s="214"/>
      <c r="AF849" s="214"/>
      <c r="AG849" s="214" t="s">
        <v>131</v>
      </c>
      <c r="AH849" s="214">
        <v>0</v>
      </c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1">
      <c r="A850" s="231"/>
      <c r="B850" s="232"/>
      <c r="C850" s="255" t="s">
        <v>662</v>
      </c>
      <c r="D850" s="234"/>
      <c r="E850" s="235">
        <v>1.25</v>
      </c>
      <c r="F850" s="233"/>
      <c r="G850" s="233"/>
      <c r="H850" s="233"/>
      <c r="I850" s="233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14"/>
      <c r="Z850" s="214"/>
      <c r="AA850" s="214"/>
      <c r="AB850" s="214"/>
      <c r="AC850" s="214"/>
      <c r="AD850" s="214"/>
      <c r="AE850" s="214"/>
      <c r="AF850" s="214"/>
      <c r="AG850" s="214" t="s">
        <v>131</v>
      </c>
      <c r="AH850" s="214">
        <v>0</v>
      </c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1">
      <c r="A851" s="231"/>
      <c r="B851" s="232"/>
      <c r="C851" s="255" t="s">
        <v>202</v>
      </c>
      <c r="D851" s="234"/>
      <c r="E851" s="235"/>
      <c r="F851" s="233"/>
      <c r="G851" s="233"/>
      <c r="H851" s="233"/>
      <c r="I851" s="233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14"/>
      <c r="Z851" s="214"/>
      <c r="AA851" s="214"/>
      <c r="AB851" s="214"/>
      <c r="AC851" s="214"/>
      <c r="AD851" s="214"/>
      <c r="AE851" s="214"/>
      <c r="AF851" s="214"/>
      <c r="AG851" s="214" t="s">
        <v>131</v>
      </c>
      <c r="AH851" s="214">
        <v>0</v>
      </c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1">
      <c r="A852" s="231"/>
      <c r="B852" s="232"/>
      <c r="C852" s="255" t="s">
        <v>662</v>
      </c>
      <c r="D852" s="234"/>
      <c r="E852" s="235">
        <v>1.25</v>
      </c>
      <c r="F852" s="233"/>
      <c r="G852" s="233"/>
      <c r="H852" s="233"/>
      <c r="I852" s="233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14"/>
      <c r="Z852" s="214"/>
      <c r="AA852" s="214"/>
      <c r="AB852" s="214"/>
      <c r="AC852" s="214"/>
      <c r="AD852" s="214"/>
      <c r="AE852" s="214"/>
      <c r="AF852" s="214"/>
      <c r="AG852" s="214" t="s">
        <v>131</v>
      </c>
      <c r="AH852" s="214">
        <v>0</v>
      </c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1">
      <c r="A853" s="231"/>
      <c r="B853" s="232"/>
      <c r="C853" s="255" t="s">
        <v>204</v>
      </c>
      <c r="D853" s="234"/>
      <c r="E853" s="235"/>
      <c r="F853" s="233"/>
      <c r="G853" s="233"/>
      <c r="H853" s="233"/>
      <c r="I853" s="233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14"/>
      <c r="Z853" s="214"/>
      <c r="AA853" s="214"/>
      <c r="AB853" s="214"/>
      <c r="AC853" s="214"/>
      <c r="AD853" s="214"/>
      <c r="AE853" s="214"/>
      <c r="AF853" s="214"/>
      <c r="AG853" s="214" t="s">
        <v>131</v>
      </c>
      <c r="AH853" s="214">
        <v>0</v>
      </c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1">
      <c r="A854" s="231"/>
      <c r="B854" s="232"/>
      <c r="C854" s="255" t="s">
        <v>662</v>
      </c>
      <c r="D854" s="234"/>
      <c r="E854" s="235">
        <v>1.25</v>
      </c>
      <c r="F854" s="233"/>
      <c r="G854" s="233"/>
      <c r="H854" s="233"/>
      <c r="I854" s="233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14"/>
      <c r="Z854" s="214"/>
      <c r="AA854" s="214"/>
      <c r="AB854" s="214"/>
      <c r="AC854" s="214"/>
      <c r="AD854" s="214"/>
      <c r="AE854" s="214"/>
      <c r="AF854" s="214"/>
      <c r="AG854" s="214" t="s">
        <v>131</v>
      </c>
      <c r="AH854" s="214">
        <v>0</v>
      </c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1">
      <c r="A855" s="243">
        <v>80</v>
      </c>
      <c r="B855" s="244" t="s">
        <v>663</v>
      </c>
      <c r="C855" s="254" t="s">
        <v>664</v>
      </c>
      <c r="D855" s="245" t="s">
        <v>126</v>
      </c>
      <c r="E855" s="246">
        <v>15</v>
      </c>
      <c r="F855" s="247"/>
      <c r="G855" s="248">
        <f>ROUND(E855*F855,2)</f>
        <v>0</v>
      </c>
      <c r="H855" s="247"/>
      <c r="I855" s="248">
        <f>ROUND(E855*H855,2)</f>
        <v>0</v>
      </c>
      <c r="J855" s="247"/>
      <c r="K855" s="248">
        <f>ROUND(E855*J855,2)</f>
        <v>0</v>
      </c>
      <c r="L855" s="248">
        <v>21</v>
      </c>
      <c r="M855" s="248">
        <f>G855*(1+L855/100)</f>
        <v>0</v>
      </c>
      <c r="N855" s="248">
        <v>0</v>
      </c>
      <c r="O855" s="248">
        <f>ROUND(E855*N855,2)</f>
        <v>0</v>
      </c>
      <c r="P855" s="248">
        <v>6.8000000000000005E-2</v>
      </c>
      <c r="Q855" s="248">
        <f>ROUND(E855*P855,2)</f>
        <v>1.02</v>
      </c>
      <c r="R855" s="248"/>
      <c r="S855" s="248" t="s">
        <v>127</v>
      </c>
      <c r="T855" s="249" t="s">
        <v>127</v>
      </c>
      <c r="U855" s="233">
        <v>0.3</v>
      </c>
      <c r="V855" s="233">
        <f>ROUND(E855*U855,2)</f>
        <v>4.5</v>
      </c>
      <c r="W855" s="233"/>
      <c r="X855" s="233" t="s">
        <v>128</v>
      </c>
      <c r="Y855" s="214"/>
      <c r="Z855" s="214"/>
      <c r="AA855" s="214"/>
      <c r="AB855" s="214"/>
      <c r="AC855" s="214"/>
      <c r="AD855" s="214"/>
      <c r="AE855" s="214"/>
      <c r="AF855" s="214"/>
      <c r="AG855" s="214" t="s">
        <v>129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ht="22.5" outlineLevel="1">
      <c r="A856" s="231"/>
      <c r="B856" s="232"/>
      <c r="C856" s="255" t="s">
        <v>665</v>
      </c>
      <c r="D856" s="234"/>
      <c r="E856" s="235"/>
      <c r="F856" s="233"/>
      <c r="G856" s="233"/>
      <c r="H856" s="233"/>
      <c r="I856" s="233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14"/>
      <c r="Z856" s="214"/>
      <c r="AA856" s="214"/>
      <c r="AB856" s="214"/>
      <c r="AC856" s="214"/>
      <c r="AD856" s="214"/>
      <c r="AE856" s="214"/>
      <c r="AF856" s="214"/>
      <c r="AG856" s="214" t="s">
        <v>131</v>
      </c>
      <c r="AH856" s="214">
        <v>0</v>
      </c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ht="22.5" outlineLevel="1">
      <c r="A857" s="231"/>
      <c r="B857" s="232"/>
      <c r="C857" s="255" t="s">
        <v>666</v>
      </c>
      <c r="D857" s="234"/>
      <c r="E857" s="235"/>
      <c r="F857" s="233"/>
      <c r="G857" s="233"/>
      <c r="H857" s="233"/>
      <c r="I857" s="233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14"/>
      <c r="Z857" s="214"/>
      <c r="AA857" s="214"/>
      <c r="AB857" s="214"/>
      <c r="AC857" s="214"/>
      <c r="AD857" s="214"/>
      <c r="AE857" s="214"/>
      <c r="AF857" s="214"/>
      <c r="AG857" s="214" t="s">
        <v>131</v>
      </c>
      <c r="AH857" s="214">
        <v>0</v>
      </c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1">
      <c r="A858" s="231"/>
      <c r="B858" s="232"/>
      <c r="C858" s="255" t="s">
        <v>667</v>
      </c>
      <c r="D858" s="234"/>
      <c r="E858" s="235"/>
      <c r="F858" s="233"/>
      <c r="G858" s="233"/>
      <c r="H858" s="233"/>
      <c r="I858" s="233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14"/>
      <c r="Z858" s="214"/>
      <c r="AA858" s="214"/>
      <c r="AB858" s="214"/>
      <c r="AC858" s="214"/>
      <c r="AD858" s="214"/>
      <c r="AE858" s="214"/>
      <c r="AF858" s="214"/>
      <c r="AG858" s="214" t="s">
        <v>131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ht="22.5" outlineLevel="1">
      <c r="A859" s="231"/>
      <c r="B859" s="232"/>
      <c r="C859" s="255" t="s">
        <v>668</v>
      </c>
      <c r="D859" s="234"/>
      <c r="E859" s="235"/>
      <c r="F859" s="233"/>
      <c r="G859" s="233"/>
      <c r="H859" s="233"/>
      <c r="I859" s="233"/>
      <c r="J859" s="233"/>
      <c r="K859" s="233"/>
      <c r="L859" s="233"/>
      <c r="M859" s="233"/>
      <c r="N859" s="233"/>
      <c r="O859" s="233"/>
      <c r="P859" s="233"/>
      <c r="Q859" s="233"/>
      <c r="R859" s="233"/>
      <c r="S859" s="233"/>
      <c r="T859" s="233"/>
      <c r="U859" s="233"/>
      <c r="V859" s="233"/>
      <c r="W859" s="233"/>
      <c r="X859" s="233"/>
      <c r="Y859" s="214"/>
      <c r="Z859" s="214"/>
      <c r="AA859" s="214"/>
      <c r="AB859" s="214"/>
      <c r="AC859" s="214"/>
      <c r="AD859" s="214"/>
      <c r="AE859" s="214"/>
      <c r="AF859" s="214"/>
      <c r="AG859" s="214" t="s">
        <v>131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1">
      <c r="A860" s="231"/>
      <c r="B860" s="232"/>
      <c r="C860" s="255" t="s">
        <v>669</v>
      </c>
      <c r="D860" s="234"/>
      <c r="E860" s="235">
        <v>15</v>
      </c>
      <c r="F860" s="233"/>
      <c r="G860" s="233"/>
      <c r="H860" s="233"/>
      <c r="I860" s="233"/>
      <c r="J860" s="233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14"/>
      <c r="Z860" s="214"/>
      <c r="AA860" s="214"/>
      <c r="AB860" s="214"/>
      <c r="AC860" s="214"/>
      <c r="AD860" s="214"/>
      <c r="AE860" s="214"/>
      <c r="AF860" s="214"/>
      <c r="AG860" s="214" t="s">
        <v>131</v>
      </c>
      <c r="AH860" s="214">
        <v>0</v>
      </c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ht="22.5" outlineLevel="1">
      <c r="A861" s="243">
        <v>81</v>
      </c>
      <c r="B861" s="244" t="s">
        <v>670</v>
      </c>
      <c r="C861" s="254" t="s">
        <v>671</v>
      </c>
      <c r="D861" s="245" t="s">
        <v>296</v>
      </c>
      <c r="E861" s="246">
        <v>30.5</v>
      </c>
      <c r="F861" s="247"/>
      <c r="G861" s="248">
        <f>ROUND(E861*F861,2)</f>
        <v>0</v>
      </c>
      <c r="H861" s="247"/>
      <c r="I861" s="248">
        <f>ROUND(E861*H861,2)</f>
        <v>0</v>
      </c>
      <c r="J861" s="247"/>
      <c r="K861" s="248">
        <f>ROUND(E861*J861,2)</f>
        <v>0</v>
      </c>
      <c r="L861" s="248">
        <v>21</v>
      </c>
      <c r="M861" s="248">
        <f>G861*(1+L861/100)</f>
        <v>0</v>
      </c>
      <c r="N861" s="248">
        <v>0</v>
      </c>
      <c r="O861" s="248">
        <f>ROUND(E861*N861,2)</f>
        <v>0</v>
      </c>
      <c r="P861" s="248">
        <v>2.8700000000000002E-3</v>
      </c>
      <c r="Q861" s="248">
        <f>ROUND(E861*P861,2)</f>
        <v>0.09</v>
      </c>
      <c r="R861" s="248"/>
      <c r="S861" s="248" t="s">
        <v>127</v>
      </c>
      <c r="T861" s="249" t="s">
        <v>127</v>
      </c>
      <c r="U861" s="233">
        <v>0.1</v>
      </c>
      <c r="V861" s="233">
        <f>ROUND(E861*U861,2)</f>
        <v>3.05</v>
      </c>
      <c r="W861" s="233"/>
      <c r="X861" s="233" t="s">
        <v>128</v>
      </c>
      <c r="Y861" s="214"/>
      <c r="Z861" s="214"/>
      <c r="AA861" s="214"/>
      <c r="AB861" s="214"/>
      <c r="AC861" s="214"/>
      <c r="AD861" s="214"/>
      <c r="AE861" s="214"/>
      <c r="AF861" s="214"/>
      <c r="AG861" s="214" t="s">
        <v>129</v>
      </c>
      <c r="AH861" s="214"/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1">
      <c r="A862" s="231"/>
      <c r="B862" s="232"/>
      <c r="C862" s="255" t="s">
        <v>672</v>
      </c>
      <c r="D862" s="234"/>
      <c r="E862" s="235"/>
      <c r="F862" s="233"/>
      <c r="G862" s="233"/>
      <c r="H862" s="233"/>
      <c r="I862" s="233"/>
      <c r="J862" s="233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14"/>
      <c r="Z862" s="214"/>
      <c r="AA862" s="214"/>
      <c r="AB862" s="214"/>
      <c r="AC862" s="214"/>
      <c r="AD862" s="214"/>
      <c r="AE862" s="214"/>
      <c r="AF862" s="214"/>
      <c r="AG862" s="214" t="s">
        <v>131</v>
      </c>
      <c r="AH862" s="214">
        <v>0</v>
      </c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1">
      <c r="A863" s="231"/>
      <c r="B863" s="232"/>
      <c r="C863" s="255" t="s">
        <v>145</v>
      </c>
      <c r="D863" s="234"/>
      <c r="E863" s="235"/>
      <c r="F863" s="233"/>
      <c r="G863" s="233"/>
      <c r="H863" s="233"/>
      <c r="I863" s="233"/>
      <c r="J863" s="233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14"/>
      <c r="Z863" s="214"/>
      <c r="AA863" s="214"/>
      <c r="AB863" s="214"/>
      <c r="AC863" s="214"/>
      <c r="AD863" s="214"/>
      <c r="AE863" s="214"/>
      <c r="AF863" s="214"/>
      <c r="AG863" s="214" t="s">
        <v>131</v>
      </c>
      <c r="AH863" s="214">
        <v>0</v>
      </c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1">
      <c r="A864" s="231"/>
      <c r="B864" s="232"/>
      <c r="C864" s="255" t="s">
        <v>150</v>
      </c>
      <c r="D864" s="234"/>
      <c r="E864" s="235"/>
      <c r="F864" s="233"/>
      <c r="G864" s="233"/>
      <c r="H864" s="233"/>
      <c r="I864" s="233"/>
      <c r="J864" s="233"/>
      <c r="K864" s="233"/>
      <c r="L864" s="233"/>
      <c r="M864" s="233"/>
      <c r="N864" s="233"/>
      <c r="O864" s="233"/>
      <c r="P864" s="233"/>
      <c r="Q864" s="233"/>
      <c r="R864" s="233"/>
      <c r="S864" s="233"/>
      <c r="T864" s="233"/>
      <c r="U864" s="233"/>
      <c r="V864" s="233"/>
      <c r="W864" s="233"/>
      <c r="X864" s="233"/>
      <c r="Y864" s="214"/>
      <c r="Z864" s="214"/>
      <c r="AA864" s="214"/>
      <c r="AB864" s="214"/>
      <c r="AC864" s="214"/>
      <c r="AD864" s="214"/>
      <c r="AE864" s="214"/>
      <c r="AF864" s="214"/>
      <c r="AG864" s="214" t="s">
        <v>131</v>
      </c>
      <c r="AH864" s="214">
        <v>0</v>
      </c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1">
      <c r="A865" s="231"/>
      <c r="B865" s="232"/>
      <c r="C865" s="255" t="s">
        <v>673</v>
      </c>
      <c r="D865" s="234"/>
      <c r="E865" s="235">
        <v>1.2</v>
      </c>
      <c r="F865" s="233"/>
      <c r="G865" s="233"/>
      <c r="H865" s="233"/>
      <c r="I865" s="233"/>
      <c r="J865" s="233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14"/>
      <c r="Z865" s="214"/>
      <c r="AA865" s="214"/>
      <c r="AB865" s="214"/>
      <c r="AC865" s="214"/>
      <c r="AD865" s="214"/>
      <c r="AE865" s="214"/>
      <c r="AF865" s="214"/>
      <c r="AG865" s="214" t="s">
        <v>131</v>
      </c>
      <c r="AH865" s="214">
        <v>0</v>
      </c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1">
      <c r="A866" s="231"/>
      <c r="B866" s="232"/>
      <c r="C866" s="255" t="s">
        <v>152</v>
      </c>
      <c r="D866" s="234"/>
      <c r="E866" s="235"/>
      <c r="F866" s="233"/>
      <c r="G866" s="233"/>
      <c r="H866" s="233"/>
      <c r="I866" s="233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14"/>
      <c r="Z866" s="214"/>
      <c r="AA866" s="214"/>
      <c r="AB866" s="214"/>
      <c r="AC866" s="214"/>
      <c r="AD866" s="214"/>
      <c r="AE866" s="214"/>
      <c r="AF866" s="214"/>
      <c r="AG866" s="214" t="s">
        <v>131</v>
      </c>
      <c r="AH866" s="214">
        <v>0</v>
      </c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1">
      <c r="A867" s="231"/>
      <c r="B867" s="232"/>
      <c r="C867" s="255" t="s">
        <v>673</v>
      </c>
      <c r="D867" s="234"/>
      <c r="E867" s="235">
        <v>1.2</v>
      </c>
      <c r="F867" s="233"/>
      <c r="G867" s="233"/>
      <c r="H867" s="233"/>
      <c r="I867" s="233"/>
      <c r="J867" s="233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14"/>
      <c r="Z867" s="214"/>
      <c r="AA867" s="214"/>
      <c r="AB867" s="214"/>
      <c r="AC867" s="214"/>
      <c r="AD867" s="214"/>
      <c r="AE867" s="214"/>
      <c r="AF867" s="214"/>
      <c r="AG867" s="214" t="s">
        <v>131</v>
      </c>
      <c r="AH867" s="214">
        <v>0</v>
      </c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1">
      <c r="A868" s="231"/>
      <c r="B868" s="232"/>
      <c r="C868" s="255" t="s">
        <v>153</v>
      </c>
      <c r="D868" s="234"/>
      <c r="E868" s="235"/>
      <c r="F868" s="233"/>
      <c r="G868" s="233"/>
      <c r="H868" s="233"/>
      <c r="I868" s="233"/>
      <c r="J868" s="233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14"/>
      <c r="Z868" s="214"/>
      <c r="AA868" s="214"/>
      <c r="AB868" s="214"/>
      <c r="AC868" s="214"/>
      <c r="AD868" s="214"/>
      <c r="AE868" s="214"/>
      <c r="AF868" s="214"/>
      <c r="AG868" s="214" t="s">
        <v>131</v>
      </c>
      <c r="AH868" s="214">
        <v>0</v>
      </c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1">
      <c r="A869" s="231"/>
      <c r="B869" s="232"/>
      <c r="C869" s="255" t="s">
        <v>674</v>
      </c>
      <c r="D869" s="234"/>
      <c r="E869" s="235">
        <v>1.1000000000000001</v>
      </c>
      <c r="F869" s="233"/>
      <c r="G869" s="233"/>
      <c r="H869" s="233"/>
      <c r="I869" s="233"/>
      <c r="J869" s="233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14"/>
      <c r="Z869" s="214"/>
      <c r="AA869" s="214"/>
      <c r="AB869" s="214"/>
      <c r="AC869" s="214"/>
      <c r="AD869" s="214"/>
      <c r="AE869" s="214"/>
      <c r="AF869" s="214"/>
      <c r="AG869" s="214" t="s">
        <v>131</v>
      </c>
      <c r="AH869" s="214">
        <v>0</v>
      </c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outlineLevel="1">
      <c r="A870" s="231"/>
      <c r="B870" s="232"/>
      <c r="C870" s="255" t="s">
        <v>155</v>
      </c>
      <c r="D870" s="234"/>
      <c r="E870" s="235"/>
      <c r="F870" s="233"/>
      <c r="G870" s="233"/>
      <c r="H870" s="233"/>
      <c r="I870" s="233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14"/>
      <c r="Z870" s="214"/>
      <c r="AA870" s="214"/>
      <c r="AB870" s="214"/>
      <c r="AC870" s="214"/>
      <c r="AD870" s="214"/>
      <c r="AE870" s="214"/>
      <c r="AF870" s="214"/>
      <c r="AG870" s="214" t="s">
        <v>131</v>
      </c>
      <c r="AH870" s="214">
        <v>0</v>
      </c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1">
      <c r="A871" s="231"/>
      <c r="B871" s="232"/>
      <c r="C871" s="255" t="s">
        <v>656</v>
      </c>
      <c r="D871" s="234"/>
      <c r="E871" s="235">
        <v>2.4</v>
      </c>
      <c r="F871" s="233"/>
      <c r="G871" s="233"/>
      <c r="H871" s="233"/>
      <c r="I871" s="233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14"/>
      <c r="Z871" s="214"/>
      <c r="AA871" s="214"/>
      <c r="AB871" s="214"/>
      <c r="AC871" s="214"/>
      <c r="AD871" s="214"/>
      <c r="AE871" s="214"/>
      <c r="AF871" s="214"/>
      <c r="AG871" s="214" t="s">
        <v>131</v>
      </c>
      <c r="AH871" s="214">
        <v>0</v>
      </c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1">
      <c r="A872" s="231"/>
      <c r="B872" s="232"/>
      <c r="C872" s="255" t="s">
        <v>157</v>
      </c>
      <c r="D872" s="234"/>
      <c r="E872" s="235"/>
      <c r="F872" s="233"/>
      <c r="G872" s="233"/>
      <c r="H872" s="233"/>
      <c r="I872" s="233"/>
      <c r="J872" s="233"/>
      <c r="K872" s="233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14"/>
      <c r="Z872" s="214"/>
      <c r="AA872" s="214"/>
      <c r="AB872" s="214"/>
      <c r="AC872" s="214"/>
      <c r="AD872" s="214"/>
      <c r="AE872" s="214"/>
      <c r="AF872" s="214"/>
      <c r="AG872" s="214" t="s">
        <v>131</v>
      </c>
      <c r="AH872" s="214">
        <v>0</v>
      </c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1">
      <c r="A873" s="231"/>
      <c r="B873" s="232"/>
      <c r="C873" s="255" t="s">
        <v>158</v>
      </c>
      <c r="D873" s="234"/>
      <c r="E873" s="235"/>
      <c r="F873" s="233"/>
      <c r="G873" s="233"/>
      <c r="H873" s="233"/>
      <c r="I873" s="233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14"/>
      <c r="Z873" s="214"/>
      <c r="AA873" s="214"/>
      <c r="AB873" s="214"/>
      <c r="AC873" s="214"/>
      <c r="AD873" s="214"/>
      <c r="AE873" s="214"/>
      <c r="AF873" s="214"/>
      <c r="AG873" s="214" t="s">
        <v>131</v>
      </c>
      <c r="AH873" s="214">
        <v>0</v>
      </c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1">
      <c r="A874" s="231"/>
      <c r="B874" s="232"/>
      <c r="C874" s="255" t="s">
        <v>159</v>
      </c>
      <c r="D874" s="234"/>
      <c r="E874" s="235"/>
      <c r="F874" s="233"/>
      <c r="G874" s="233"/>
      <c r="H874" s="233"/>
      <c r="I874" s="233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14"/>
      <c r="Z874" s="214"/>
      <c r="AA874" s="214"/>
      <c r="AB874" s="214"/>
      <c r="AC874" s="214"/>
      <c r="AD874" s="214"/>
      <c r="AE874" s="214"/>
      <c r="AF874" s="214"/>
      <c r="AG874" s="214" t="s">
        <v>131</v>
      </c>
      <c r="AH874" s="214">
        <v>0</v>
      </c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1">
      <c r="A875" s="231"/>
      <c r="B875" s="232"/>
      <c r="C875" s="255" t="s">
        <v>636</v>
      </c>
      <c r="D875" s="234"/>
      <c r="E875" s="235">
        <v>3.4</v>
      </c>
      <c r="F875" s="233"/>
      <c r="G875" s="233"/>
      <c r="H875" s="233"/>
      <c r="I875" s="233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14"/>
      <c r="Z875" s="214"/>
      <c r="AA875" s="214"/>
      <c r="AB875" s="214"/>
      <c r="AC875" s="214"/>
      <c r="AD875" s="214"/>
      <c r="AE875" s="214"/>
      <c r="AF875" s="214"/>
      <c r="AG875" s="214" t="s">
        <v>131</v>
      </c>
      <c r="AH875" s="214">
        <v>0</v>
      </c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1">
      <c r="A876" s="231"/>
      <c r="B876" s="232"/>
      <c r="C876" s="255" t="s">
        <v>161</v>
      </c>
      <c r="D876" s="234"/>
      <c r="E876" s="235"/>
      <c r="F876" s="233"/>
      <c r="G876" s="233"/>
      <c r="H876" s="233"/>
      <c r="I876" s="233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14"/>
      <c r="Z876" s="214"/>
      <c r="AA876" s="214"/>
      <c r="AB876" s="214"/>
      <c r="AC876" s="214"/>
      <c r="AD876" s="214"/>
      <c r="AE876" s="214"/>
      <c r="AF876" s="214"/>
      <c r="AG876" s="214" t="s">
        <v>131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1">
      <c r="A877" s="231"/>
      <c r="B877" s="232"/>
      <c r="C877" s="255" t="s">
        <v>637</v>
      </c>
      <c r="D877" s="234"/>
      <c r="E877" s="235">
        <v>1.5</v>
      </c>
      <c r="F877" s="233"/>
      <c r="G877" s="233"/>
      <c r="H877" s="233"/>
      <c r="I877" s="233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14"/>
      <c r="Z877" s="214"/>
      <c r="AA877" s="214"/>
      <c r="AB877" s="214"/>
      <c r="AC877" s="214"/>
      <c r="AD877" s="214"/>
      <c r="AE877" s="214"/>
      <c r="AF877" s="214"/>
      <c r="AG877" s="214" t="s">
        <v>131</v>
      </c>
      <c r="AH877" s="214">
        <v>0</v>
      </c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1">
      <c r="A878" s="231"/>
      <c r="B878" s="232"/>
      <c r="C878" s="255" t="s">
        <v>163</v>
      </c>
      <c r="D878" s="234"/>
      <c r="E878" s="235"/>
      <c r="F878" s="233"/>
      <c r="G878" s="233"/>
      <c r="H878" s="233"/>
      <c r="I878" s="233"/>
      <c r="J878" s="233"/>
      <c r="K878" s="233"/>
      <c r="L878" s="233"/>
      <c r="M878" s="233"/>
      <c r="N878" s="233"/>
      <c r="O878" s="233"/>
      <c r="P878" s="233"/>
      <c r="Q878" s="233"/>
      <c r="R878" s="233"/>
      <c r="S878" s="233"/>
      <c r="T878" s="233"/>
      <c r="U878" s="233"/>
      <c r="V878" s="233"/>
      <c r="W878" s="233"/>
      <c r="X878" s="233"/>
      <c r="Y878" s="214"/>
      <c r="Z878" s="214"/>
      <c r="AA878" s="214"/>
      <c r="AB878" s="214"/>
      <c r="AC878" s="214"/>
      <c r="AD878" s="214"/>
      <c r="AE878" s="214"/>
      <c r="AF878" s="214"/>
      <c r="AG878" s="214" t="s">
        <v>131</v>
      </c>
      <c r="AH878" s="214">
        <v>0</v>
      </c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1">
      <c r="A879" s="231"/>
      <c r="B879" s="232"/>
      <c r="C879" s="255" t="s">
        <v>638</v>
      </c>
      <c r="D879" s="234"/>
      <c r="E879" s="235">
        <v>0.85</v>
      </c>
      <c r="F879" s="233"/>
      <c r="G879" s="233"/>
      <c r="H879" s="233"/>
      <c r="I879" s="233"/>
      <c r="J879" s="233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14"/>
      <c r="Z879" s="214"/>
      <c r="AA879" s="214"/>
      <c r="AB879" s="214"/>
      <c r="AC879" s="214"/>
      <c r="AD879" s="214"/>
      <c r="AE879" s="214"/>
      <c r="AF879" s="214"/>
      <c r="AG879" s="214" t="s">
        <v>131</v>
      </c>
      <c r="AH879" s="214">
        <v>0</v>
      </c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1">
      <c r="A880" s="231"/>
      <c r="B880" s="232"/>
      <c r="C880" s="255" t="s">
        <v>165</v>
      </c>
      <c r="D880" s="234"/>
      <c r="E880" s="235"/>
      <c r="F880" s="233"/>
      <c r="G880" s="233"/>
      <c r="H880" s="233"/>
      <c r="I880" s="233"/>
      <c r="J880" s="233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14"/>
      <c r="Z880" s="214"/>
      <c r="AA880" s="214"/>
      <c r="AB880" s="214"/>
      <c r="AC880" s="214"/>
      <c r="AD880" s="214"/>
      <c r="AE880" s="214"/>
      <c r="AF880" s="214"/>
      <c r="AG880" s="214" t="s">
        <v>131</v>
      </c>
      <c r="AH880" s="214">
        <v>0</v>
      </c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1">
      <c r="A881" s="231"/>
      <c r="B881" s="232"/>
      <c r="C881" s="255" t="s">
        <v>638</v>
      </c>
      <c r="D881" s="234"/>
      <c r="E881" s="235">
        <v>0.85</v>
      </c>
      <c r="F881" s="233"/>
      <c r="G881" s="233"/>
      <c r="H881" s="233"/>
      <c r="I881" s="233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14"/>
      <c r="Z881" s="214"/>
      <c r="AA881" s="214"/>
      <c r="AB881" s="214"/>
      <c r="AC881" s="214"/>
      <c r="AD881" s="214"/>
      <c r="AE881" s="214"/>
      <c r="AF881" s="214"/>
      <c r="AG881" s="214" t="s">
        <v>131</v>
      </c>
      <c r="AH881" s="214">
        <v>0</v>
      </c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1">
      <c r="A882" s="231"/>
      <c r="B882" s="232"/>
      <c r="C882" s="255" t="s">
        <v>157</v>
      </c>
      <c r="D882" s="234"/>
      <c r="E882" s="235"/>
      <c r="F882" s="233"/>
      <c r="G882" s="233"/>
      <c r="H882" s="233"/>
      <c r="I882" s="233"/>
      <c r="J882" s="233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14"/>
      <c r="Z882" s="214"/>
      <c r="AA882" s="214"/>
      <c r="AB882" s="214"/>
      <c r="AC882" s="214"/>
      <c r="AD882" s="214"/>
      <c r="AE882" s="214"/>
      <c r="AF882" s="214"/>
      <c r="AG882" s="214" t="s">
        <v>131</v>
      </c>
      <c r="AH882" s="214">
        <v>0</v>
      </c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1">
      <c r="A883" s="231"/>
      <c r="B883" s="232"/>
      <c r="C883" s="255" t="s">
        <v>174</v>
      </c>
      <c r="D883" s="234"/>
      <c r="E883" s="235"/>
      <c r="F883" s="233"/>
      <c r="G883" s="233"/>
      <c r="H883" s="233"/>
      <c r="I883" s="233"/>
      <c r="J883" s="233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14"/>
      <c r="Z883" s="214"/>
      <c r="AA883" s="214"/>
      <c r="AB883" s="214"/>
      <c r="AC883" s="214"/>
      <c r="AD883" s="214"/>
      <c r="AE883" s="214"/>
      <c r="AF883" s="214"/>
      <c r="AG883" s="214" t="s">
        <v>131</v>
      </c>
      <c r="AH883" s="214">
        <v>0</v>
      </c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1">
      <c r="A884" s="231"/>
      <c r="B884" s="232"/>
      <c r="C884" s="255" t="s">
        <v>175</v>
      </c>
      <c r="D884" s="234"/>
      <c r="E884" s="235"/>
      <c r="F884" s="233"/>
      <c r="G884" s="233"/>
      <c r="H884" s="233"/>
      <c r="I884" s="233"/>
      <c r="J884" s="233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14"/>
      <c r="Z884" s="214"/>
      <c r="AA884" s="214"/>
      <c r="AB884" s="214"/>
      <c r="AC884" s="214"/>
      <c r="AD884" s="214"/>
      <c r="AE884" s="214"/>
      <c r="AF884" s="214"/>
      <c r="AG884" s="214" t="s">
        <v>131</v>
      </c>
      <c r="AH884" s="214">
        <v>0</v>
      </c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1">
      <c r="A885" s="231"/>
      <c r="B885" s="232"/>
      <c r="C885" s="255" t="s">
        <v>675</v>
      </c>
      <c r="D885" s="234"/>
      <c r="E885" s="235">
        <v>8.1</v>
      </c>
      <c r="F885" s="233"/>
      <c r="G885" s="233"/>
      <c r="H885" s="233"/>
      <c r="I885" s="233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14"/>
      <c r="Z885" s="214"/>
      <c r="AA885" s="214"/>
      <c r="AB885" s="214"/>
      <c r="AC885" s="214"/>
      <c r="AD885" s="214"/>
      <c r="AE885" s="214"/>
      <c r="AF885" s="214"/>
      <c r="AG885" s="214" t="s">
        <v>131</v>
      </c>
      <c r="AH885" s="214">
        <v>0</v>
      </c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1">
      <c r="A886" s="231"/>
      <c r="B886" s="232"/>
      <c r="C886" s="255" t="s">
        <v>177</v>
      </c>
      <c r="D886" s="234"/>
      <c r="E886" s="235"/>
      <c r="F886" s="233"/>
      <c r="G886" s="233"/>
      <c r="H886" s="233"/>
      <c r="I886" s="233"/>
      <c r="J886" s="233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14"/>
      <c r="Z886" s="214"/>
      <c r="AA886" s="214"/>
      <c r="AB886" s="214"/>
      <c r="AC886" s="214"/>
      <c r="AD886" s="214"/>
      <c r="AE886" s="214"/>
      <c r="AF886" s="214"/>
      <c r="AG886" s="214" t="s">
        <v>131</v>
      </c>
      <c r="AH886" s="214">
        <v>0</v>
      </c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1">
      <c r="A887" s="231"/>
      <c r="B887" s="232"/>
      <c r="C887" s="255" t="s">
        <v>645</v>
      </c>
      <c r="D887" s="234"/>
      <c r="E887" s="235">
        <v>0.9</v>
      </c>
      <c r="F887" s="233"/>
      <c r="G887" s="233"/>
      <c r="H887" s="233"/>
      <c r="I887" s="233"/>
      <c r="J887" s="233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14"/>
      <c r="Z887" s="214"/>
      <c r="AA887" s="214"/>
      <c r="AB887" s="214"/>
      <c r="AC887" s="214"/>
      <c r="AD887" s="214"/>
      <c r="AE887" s="214"/>
      <c r="AF887" s="214"/>
      <c r="AG887" s="214" t="s">
        <v>131</v>
      </c>
      <c r="AH887" s="214">
        <v>0</v>
      </c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outlineLevel="1">
      <c r="A888" s="231"/>
      <c r="B888" s="232"/>
      <c r="C888" s="255" t="s">
        <v>179</v>
      </c>
      <c r="D888" s="234"/>
      <c r="E888" s="235"/>
      <c r="F888" s="233"/>
      <c r="G888" s="233"/>
      <c r="H888" s="233"/>
      <c r="I888" s="233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14"/>
      <c r="Z888" s="214"/>
      <c r="AA888" s="214"/>
      <c r="AB888" s="214"/>
      <c r="AC888" s="214"/>
      <c r="AD888" s="214"/>
      <c r="AE888" s="214"/>
      <c r="AF888" s="214"/>
      <c r="AG888" s="214" t="s">
        <v>131</v>
      </c>
      <c r="AH888" s="214">
        <v>0</v>
      </c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</row>
    <row r="889" spans="1:60" outlineLevel="1">
      <c r="A889" s="231"/>
      <c r="B889" s="232"/>
      <c r="C889" s="255" t="s">
        <v>638</v>
      </c>
      <c r="D889" s="234"/>
      <c r="E889" s="235">
        <v>0.85</v>
      </c>
      <c r="F889" s="233"/>
      <c r="G889" s="233"/>
      <c r="H889" s="233"/>
      <c r="I889" s="233"/>
      <c r="J889" s="233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14"/>
      <c r="Z889" s="214"/>
      <c r="AA889" s="214"/>
      <c r="AB889" s="214"/>
      <c r="AC889" s="214"/>
      <c r="AD889" s="214"/>
      <c r="AE889" s="214"/>
      <c r="AF889" s="214"/>
      <c r="AG889" s="214" t="s">
        <v>131</v>
      </c>
      <c r="AH889" s="214">
        <v>0</v>
      </c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outlineLevel="1">
      <c r="A890" s="231"/>
      <c r="B890" s="232"/>
      <c r="C890" s="255" t="s">
        <v>181</v>
      </c>
      <c r="D890" s="234"/>
      <c r="E890" s="235"/>
      <c r="F890" s="233"/>
      <c r="G890" s="233"/>
      <c r="H890" s="233"/>
      <c r="I890" s="233"/>
      <c r="J890" s="233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14"/>
      <c r="Z890" s="214"/>
      <c r="AA890" s="214"/>
      <c r="AB890" s="214"/>
      <c r="AC890" s="214"/>
      <c r="AD890" s="214"/>
      <c r="AE890" s="214"/>
      <c r="AF890" s="214"/>
      <c r="AG890" s="214" t="s">
        <v>131</v>
      </c>
      <c r="AH890" s="214">
        <v>0</v>
      </c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</row>
    <row r="891" spans="1:60" outlineLevel="1">
      <c r="A891" s="231"/>
      <c r="B891" s="232"/>
      <c r="C891" s="255" t="s">
        <v>646</v>
      </c>
      <c r="D891" s="234"/>
      <c r="E891" s="235">
        <v>0.6</v>
      </c>
      <c r="F891" s="233"/>
      <c r="G891" s="233"/>
      <c r="H891" s="233"/>
      <c r="I891" s="233"/>
      <c r="J891" s="233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14"/>
      <c r="Z891" s="214"/>
      <c r="AA891" s="214"/>
      <c r="AB891" s="214"/>
      <c r="AC891" s="214"/>
      <c r="AD891" s="214"/>
      <c r="AE891" s="214"/>
      <c r="AF891" s="214"/>
      <c r="AG891" s="214" t="s">
        <v>131</v>
      </c>
      <c r="AH891" s="214">
        <v>0</v>
      </c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1">
      <c r="A892" s="231"/>
      <c r="B892" s="232"/>
      <c r="C892" s="255" t="s">
        <v>183</v>
      </c>
      <c r="D892" s="234"/>
      <c r="E892" s="235"/>
      <c r="F892" s="233"/>
      <c r="G892" s="233"/>
      <c r="H892" s="233"/>
      <c r="I892" s="233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14"/>
      <c r="Z892" s="214"/>
      <c r="AA892" s="214"/>
      <c r="AB892" s="214"/>
      <c r="AC892" s="214"/>
      <c r="AD892" s="214"/>
      <c r="AE892" s="214"/>
      <c r="AF892" s="214"/>
      <c r="AG892" s="214" t="s">
        <v>131</v>
      </c>
      <c r="AH892" s="214">
        <v>0</v>
      </c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1">
      <c r="A893" s="231"/>
      <c r="B893" s="232"/>
      <c r="C893" s="255" t="s">
        <v>647</v>
      </c>
      <c r="D893" s="234"/>
      <c r="E893" s="235">
        <v>4.5999999999999996</v>
      </c>
      <c r="F893" s="233"/>
      <c r="G893" s="233"/>
      <c r="H893" s="233"/>
      <c r="I893" s="233"/>
      <c r="J893" s="233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14"/>
      <c r="Z893" s="214"/>
      <c r="AA893" s="214"/>
      <c r="AB893" s="214"/>
      <c r="AC893" s="214"/>
      <c r="AD893" s="214"/>
      <c r="AE893" s="214"/>
      <c r="AF893" s="214"/>
      <c r="AG893" s="214" t="s">
        <v>131</v>
      </c>
      <c r="AH893" s="214">
        <v>0</v>
      </c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1">
      <c r="A894" s="231"/>
      <c r="B894" s="232"/>
      <c r="C894" s="255" t="s">
        <v>185</v>
      </c>
      <c r="D894" s="234"/>
      <c r="E894" s="235"/>
      <c r="F894" s="233"/>
      <c r="G894" s="233"/>
      <c r="H894" s="233"/>
      <c r="I894" s="233"/>
      <c r="J894" s="233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14"/>
      <c r="Z894" s="214"/>
      <c r="AA894" s="214"/>
      <c r="AB894" s="214"/>
      <c r="AC894" s="214"/>
      <c r="AD894" s="214"/>
      <c r="AE894" s="214"/>
      <c r="AF894" s="214"/>
      <c r="AG894" s="214" t="s">
        <v>131</v>
      </c>
      <c r="AH894" s="214">
        <v>0</v>
      </c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</row>
    <row r="895" spans="1:60" outlineLevel="1">
      <c r="A895" s="231"/>
      <c r="B895" s="232"/>
      <c r="C895" s="255" t="s">
        <v>648</v>
      </c>
      <c r="D895" s="234"/>
      <c r="E895" s="235">
        <v>1.1499999999999999</v>
      </c>
      <c r="F895" s="233"/>
      <c r="G895" s="233"/>
      <c r="H895" s="233"/>
      <c r="I895" s="233"/>
      <c r="J895" s="233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14"/>
      <c r="Z895" s="214"/>
      <c r="AA895" s="214"/>
      <c r="AB895" s="214"/>
      <c r="AC895" s="214"/>
      <c r="AD895" s="214"/>
      <c r="AE895" s="214"/>
      <c r="AF895" s="214"/>
      <c r="AG895" s="214" t="s">
        <v>131</v>
      </c>
      <c r="AH895" s="214">
        <v>0</v>
      </c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outlineLevel="1">
      <c r="A896" s="231"/>
      <c r="B896" s="232"/>
      <c r="C896" s="255" t="s">
        <v>187</v>
      </c>
      <c r="D896" s="234"/>
      <c r="E896" s="235"/>
      <c r="F896" s="233"/>
      <c r="G896" s="233"/>
      <c r="H896" s="233"/>
      <c r="I896" s="233"/>
      <c r="J896" s="233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14"/>
      <c r="Z896" s="214"/>
      <c r="AA896" s="214"/>
      <c r="AB896" s="214"/>
      <c r="AC896" s="214"/>
      <c r="AD896" s="214"/>
      <c r="AE896" s="214"/>
      <c r="AF896" s="214"/>
      <c r="AG896" s="214" t="s">
        <v>131</v>
      </c>
      <c r="AH896" s="214">
        <v>0</v>
      </c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outlineLevel="1">
      <c r="A897" s="231"/>
      <c r="B897" s="232"/>
      <c r="C897" s="255" t="s">
        <v>649</v>
      </c>
      <c r="D897" s="234"/>
      <c r="E897" s="235">
        <v>1.8</v>
      </c>
      <c r="F897" s="233"/>
      <c r="G897" s="233"/>
      <c r="H897" s="233"/>
      <c r="I897" s="233"/>
      <c r="J897" s="233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14"/>
      <c r="Z897" s="214"/>
      <c r="AA897" s="214"/>
      <c r="AB897" s="214"/>
      <c r="AC897" s="214"/>
      <c r="AD897" s="214"/>
      <c r="AE897" s="214"/>
      <c r="AF897" s="214"/>
      <c r="AG897" s="214" t="s">
        <v>131</v>
      </c>
      <c r="AH897" s="214">
        <v>0</v>
      </c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1">
      <c r="A898" s="243">
        <v>82</v>
      </c>
      <c r="B898" s="244" t="s">
        <v>676</v>
      </c>
      <c r="C898" s="254" t="s">
        <v>677</v>
      </c>
      <c r="D898" s="245" t="s">
        <v>126</v>
      </c>
      <c r="E898" s="246">
        <v>25.66892</v>
      </c>
      <c r="F898" s="247"/>
      <c r="G898" s="248">
        <f>ROUND(E898*F898,2)</f>
        <v>0</v>
      </c>
      <c r="H898" s="247"/>
      <c r="I898" s="248">
        <f>ROUND(E898*H898,2)</f>
        <v>0</v>
      </c>
      <c r="J898" s="247"/>
      <c r="K898" s="248">
        <f>ROUND(E898*J898,2)</f>
        <v>0</v>
      </c>
      <c r="L898" s="248">
        <v>21</v>
      </c>
      <c r="M898" s="248">
        <f>G898*(1+L898/100)</f>
        <v>0</v>
      </c>
      <c r="N898" s="248">
        <v>0</v>
      </c>
      <c r="O898" s="248">
        <f>ROUND(E898*N898,2)</f>
        <v>0</v>
      </c>
      <c r="P898" s="248">
        <v>1.4E-2</v>
      </c>
      <c r="Q898" s="248">
        <f>ROUND(E898*P898,2)</f>
        <v>0.36</v>
      </c>
      <c r="R898" s="248"/>
      <c r="S898" s="248" t="s">
        <v>127</v>
      </c>
      <c r="T898" s="249" t="s">
        <v>127</v>
      </c>
      <c r="U898" s="233">
        <v>0.24</v>
      </c>
      <c r="V898" s="233">
        <f>ROUND(E898*U898,2)</f>
        <v>6.16</v>
      </c>
      <c r="W898" s="233"/>
      <c r="X898" s="233" t="s">
        <v>128</v>
      </c>
      <c r="Y898" s="214"/>
      <c r="Z898" s="214"/>
      <c r="AA898" s="214"/>
      <c r="AB898" s="214"/>
      <c r="AC898" s="214"/>
      <c r="AD898" s="214"/>
      <c r="AE898" s="214"/>
      <c r="AF898" s="214"/>
      <c r="AG898" s="214" t="s">
        <v>129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1">
      <c r="A899" s="231"/>
      <c r="B899" s="232"/>
      <c r="C899" s="255" t="s">
        <v>158</v>
      </c>
      <c r="D899" s="234"/>
      <c r="E899" s="235"/>
      <c r="F899" s="233"/>
      <c r="G899" s="233"/>
      <c r="H899" s="233"/>
      <c r="I899" s="233"/>
      <c r="J899" s="233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14"/>
      <c r="Z899" s="214"/>
      <c r="AA899" s="214"/>
      <c r="AB899" s="214"/>
      <c r="AC899" s="214"/>
      <c r="AD899" s="214"/>
      <c r="AE899" s="214"/>
      <c r="AF899" s="214"/>
      <c r="AG899" s="214" t="s">
        <v>131</v>
      </c>
      <c r="AH899" s="214">
        <v>0</v>
      </c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outlineLevel="1">
      <c r="A900" s="231"/>
      <c r="B900" s="232"/>
      <c r="C900" s="255" t="s">
        <v>163</v>
      </c>
      <c r="D900" s="234"/>
      <c r="E900" s="235"/>
      <c r="F900" s="233"/>
      <c r="G900" s="233"/>
      <c r="H900" s="233"/>
      <c r="I900" s="233"/>
      <c r="J900" s="233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14"/>
      <c r="Z900" s="214"/>
      <c r="AA900" s="214"/>
      <c r="AB900" s="214"/>
      <c r="AC900" s="214"/>
      <c r="AD900" s="214"/>
      <c r="AE900" s="214"/>
      <c r="AF900" s="214"/>
      <c r="AG900" s="214" t="s">
        <v>131</v>
      </c>
      <c r="AH900" s="214">
        <v>0</v>
      </c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</row>
    <row r="901" spans="1:60" outlineLevel="1">
      <c r="A901" s="231"/>
      <c r="B901" s="232"/>
      <c r="C901" s="255" t="s">
        <v>678</v>
      </c>
      <c r="D901" s="234"/>
      <c r="E901" s="235">
        <v>1.02</v>
      </c>
      <c r="F901" s="233"/>
      <c r="G901" s="233"/>
      <c r="H901" s="233"/>
      <c r="I901" s="233"/>
      <c r="J901" s="233"/>
      <c r="K901" s="233"/>
      <c r="L901" s="233"/>
      <c r="M901" s="233"/>
      <c r="N901" s="233"/>
      <c r="O901" s="233"/>
      <c r="P901" s="233"/>
      <c r="Q901" s="233"/>
      <c r="R901" s="233"/>
      <c r="S901" s="233"/>
      <c r="T901" s="233"/>
      <c r="U901" s="233"/>
      <c r="V901" s="233"/>
      <c r="W901" s="233"/>
      <c r="X901" s="233"/>
      <c r="Y901" s="214"/>
      <c r="Z901" s="214"/>
      <c r="AA901" s="214"/>
      <c r="AB901" s="214"/>
      <c r="AC901" s="214"/>
      <c r="AD901" s="214"/>
      <c r="AE901" s="214"/>
      <c r="AF901" s="214"/>
      <c r="AG901" s="214" t="s">
        <v>131</v>
      </c>
      <c r="AH901" s="214">
        <v>0</v>
      </c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outlineLevel="1">
      <c r="A902" s="231"/>
      <c r="B902" s="232"/>
      <c r="C902" s="255" t="s">
        <v>165</v>
      </c>
      <c r="D902" s="234"/>
      <c r="E902" s="235"/>
      <c r="F902" s="233"/>
      <c r="G902" s="233"/>
      <c r="H902" s="233"/>
      <c r="I902" s="233"/>
      <c r="J902" s="233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14"/>
      <c r="Z902" s="214"/>
      <c r="AA902" s="214"/>
      <c r="AB902" s="214"/>
      <c r="AC902" s="214"/>
      <c r="AD902" s="214"/>
      <c r="AE902" s="214"/>
      <c r="AF902" s="214"/>
      <c r="AG902" s="214" t="s">
        <v>131</v>
      </c>
      <c r="AH902" s="214">
        <v>0</v>
      </c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1">
      <c r="A903" s="231"/>
      <c r="B903" s="232"/>
      <c r="C903" s="255" t="s">
        <v>679</v>
      </c>
      <c r="D903" s="234"/>
      <c r="E903" s="235">
        <v>1.36</v>
      </c>
      <c r="F903" s="233"/>
      <c r="G903" s="233"/>
      <c r="H903" s="233"/>
      <c r="I903" s="233"/>
      <c r="J903" s="233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14"/>
      <c r="Z903" s="214"/>
      <c r="AA903" s="214"/>
      <c r="AB903" s="214"/>
      <c r="AC903" s="214"/>
      <c r="AD903" s="214"/>
      <c r="AE903" s="214"/>
      <c r="AF903" s="214"/>
      <c r="AG903" s="214" t="s">
        <v>131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1">
      <c r="A904" s="231"/>
      <c r="B904" s="232"/>
      <c r="C904" s="255" t="s">
        <v>166</v>
      </c>
      <c r="D904" s="234"/>
      <c r="E904" s="235"/>
      <c r="F904" s="233"/>
      <c r="G904" s="233"/>
      <c r="H904" s="233"/>
      <c r="I904" s="233"/>
      <c r="J904" s="233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14"/>
      <c r="Z904" s="214"/>
      <c r="AA904" s="214"/>
      <c r="AB904" s="214"/>
      <c r="AC904" s="214"/>
      <c r="AD904" s="214"/>
      <c r="AE904" s="214"/>
      <c r="AF904" s="214"/>
      <c r="AG904" s="214" t="s">
        <v>131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1">
      <c r="A905" s="231"/>
      <c r="B905" s="232"/>
      <c r="C905" s="255" t="s">
        <v>680</v>
      </c>
      <c r="D905" s="234"/>
      <c r="E905" s="235">
        <v>3.9</v>
      </c>
      <c r="F905" s="233"/>
      <c r="G905" s="233"/>
      <c r="H905" s="233"/>
      <c r="I905" s="233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14"/>
      <c r="Z905" s="214"/>
      <c r="AA905" s="214"/>
      <c r="AB905" s="214"/>
      <c r="AC905" s="214"/>
      <c r="AD905" s="214"/>
      <c r="AE905" s="214"/>
      <c r="AF905" s="214"/>
      <c r="AG905" s="214" t="s">
        <v>131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1">
      <c r="A906" s="231"/>
      <c r="B906" s="232"/>
      <c r="C906" s="255" t="s">
        <v>681</v>
      </c>
      <c r="D906" s="234"/>
      <c r="E906" s="235">
        <v>1.1499999999999999</v>
      </c>
      <c r="F906" s="233"/>
      <c r="G906" s="233"/>
      <c r="H906" s="233"/>
      <c r="I906" s="233"/>
      <c r="J906" s="233"/>
      <c r="K906" s="233"/>
      <c r="L906" s="233"/>
      <c r="M906" s="233"/>
      <c r="N906" s="233"/>
      <c r="O906" s="233"/>
      <c r="P906" s="233"/>
      <c r="Q906" s="233"/>
      <c r="R906" s="233"/>
      <c r="S906" s="233"/>
      <c r="T906" s="233"/>
      <c r="U906" s="233"/>
      <c r="V906" s="233"/>
      <c r="W906" s="233"/>
      <c r="X906" s="233"/>
      <c r="Y906" s="214"/>
      <c r="Z906" s="214"/>
      <c r="AA906" s="214"/>
      <c r="AB906" s="214"/>
      <c r="AC906" s="214"/>
      <c r="AD906" s="214"/>
      <c r="AE906" s="214"/>
      <c r="AF906" s="214"/>
      <c r="AG906" s="214" t="s">
        <v>131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1">
      <c r="A907" s="231"/>
      <c r="B907" s="232"/>
      <c r="C907" s="255" t="s">
        <v>682</v>
      </c>
      <c r="D907" s="234"/>
      <c r="E907" s="235">
        <v>2.2303999999999999</v>
      </c>
      <c r="F907" s="233"/>
      <c r="G907" s="233"/>
      <c r="H907" s="233"/>
      <c r="I907" s="233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14"/>
      <c r="Z907" s="214"/>
      <c r="AA907" s="214"/>
      <c r="AB907" s="214"/>
      <c r="AC907" s="214"/>
      <c r="AD907" s="214"/>
      <c r="AE907" s="214"/>
      <c r="AF907" s="214"/>
      <c r="AG907" s="214" t="s">
        <v>131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1">
      <c r="A908" s="231"/>
      <c r="B908" s="232"/>
      <c r="C908" s="255" t="s">
        <v>168</v>
      </c>
      <c r="D908" s="234"/>
      <c r="E908" s="235"/>
      <c r="F908" s="233"/>
      <c r="G908" s="233"/>
      <c r="H908" s="233"/>
      <c r="I908" s="233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14"/>
      <c r="Z908" s="214"/>
      <c r="AA908" s="214"/>
      <c r="AB908" s="214"/>
      <c r="AC908" s="214"/>
      <c r="AD908" s="214"/>
      <c r="AE908" s="214"/>
      <c r="AF908" s="214"/>
      <c r="AG908" s="214" t="s">
        <v>131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1">
      <c r="A909" s="231"/>
      <c r="B909" s="232"/>
      <c r="C909" s="255" t="s">
        <v>683</v>
      </c>
      <c r="D909" s="234"/>
      <c r="E909" s="235">
        <v>1.7662500000000001</v>
      </c>
      <c r="F909" s="233"/>
      <c r="G909" s="233"/>
      <c r="H909" s="233"/>
      <c r="I909" s="233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14"/>
      <c r="Z909" s="214"/>
      <c r="AA909" s="214"/>
      <c r="AB909" s="214"/>
      <c r="AC909" s="214"/>
      <c r="AD909" s="214"/>
      <c r="AE909" s="214"/>
      <c r="AF909" s="214"/>
      <c r="AG909" s="214" t="s">
        <v>131</v>
      </c>
      <c r="AH909" s="214">
        <v>0</v>
      </c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1">
      <c r="A910" s="231"/>
      <c r="B910" s="232"/>
      <c r="C910" s="255" t="s">
        <v>684</v>
      </c>
      <c r="D910" s="234"/>
      <c r="E910" s="235"/>
      <c r="F910" s="233"/>
      <c r="G910" s="233"/>
      <c r="H910" s="233"/>
      <c r="I910" s="233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14"/>
      <c r="Z910" s="214"/>
      <c r="AA910" s="214"/>
      <c r="AB910" s="214"/>
      <c r="AC910" s="214"/>
      <c r="AD910" s="214"/>
      <c r="AE910" s="214"/>
      <c r="AF910" s="214"/>
      <c r="AG910" s="214" t="s">
        <v>131</v>
      </c>
      <c r="AH910" s="214">
        <v>0</v>
      </c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1">
      <c r="A911" s="231"/>
      <c r="B911" s="232"/>
      <c r="C911" s="255" t="s">
        <v>685</v>
      </c>
      <c r="D911" s="234"/>
      <c r="E911" s="235">
        <v>1.86</v>
      </c>
      <c r="F911" s="233"/>
      <c r="G911" s="233"/>
      <c r="H911" s="233"/>
      <c r="I911" s="233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14"/>
      <c r="Z911" s="214"/>
      <c r="AA911" s="214"/>
      <c r="AB911" s="214"/>
      <c r="AC911" s="214"/>
      <c r="AD911" s="214"/>
      <c r="AE911" s="214"/>
      <c r="AF911" s="214"/>
      <c r="AG911" s="214" t="s">
        <v>131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1">
      <c r="A912" s="231"/>
      <c r="B912" s="232"/>
      <c r="C912" s="255" t="s">
        <v>686</v>
      </c>
      <c r="D912" s="234"/>
      <c r="E912" s="235">
        <v>1.2</v>
      </c>
      <c r="F912" s="233"/>
      <c r="G912" s="233"/>
      <c r="H912" s="233"/>
      <c r="I912" s="233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14"/>
      <c r="Z912" s="214"/>
      <c r="AA912" s="214"/>
      <c r="AB912" s="214"/>
      <c r="AC912" s="214"/>
      <c r="AD912" s="214"/>
      <c r="AE912" s="214"/>
      <c r="AF912" s="214"/>
      <c r="AG912" s="214" t="s">
        <v>131</v>
      </c>
      <c r="AH912" s="214">
        <v>0</v>
      </c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1">
      <c r="A913" s="231"/>
      <c r="B913" s="232"/>
      <c r="C913" s="255" t="s">
        <v>687</v>
      </c>
      <c r="D913" s="234"/>
      <c r="E913" s="235">
        <v>0.6</v>
      </c>
      <c r="F913" s="233"/>
      <c r="G913" s="233"/>
      <c r="H913" s="233"/>
      <c r="I913" s="233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14"/>
      <c r="Z913" s="214"/>
      <c r="AA913" s="214"/>
      <c r="AB913" s="214"/>
      <c r="AC913" s="214"/>
      <c r="AD913" s="214"/>
      <c r="AE913" s="214"/>
      <c r="AF913" s="214"/>
      <c r="AG913" s="214" t="s">
        <v>131</v>
      </c>
      <c r="AH913" s="214">
        <v>0</v>
      </c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1">
      <c r="A914" s="231"/>
      <c r="B914" s="232"/>
      <c r="C914" s="255" t="s">
        <v>688</v>
      </c>
      <c r="D914" s="234"/>
      <c r="E914" s="235"/>
      <c r="F914" s="233"/>
      <c r="G914" s="233"/>
      <c r="H914" s="233"/>
      <c r="I914" s="233"/>
      <c r="J914" s="233"/>
      <c r="K914" s="233"/>
      <c r="L914" s="233"/>
      <c r="M914" s="233"/>
      <c r="N914" s="233"/>
      <c r="O914" s="233"/>
      <c r="P914" s="233"/>
      <c r="Q914" s="233"/>
      <c r="R914" s="233"/>
      <c r="S914" s="233"/>
      <c r="T914" s="233"/>
      <c r="U914" s="233"/>
      <c r="V914" s="233"/>
      <c r="W914" s="233"/>
      <c r="X914" s="233"/>
      <c r="Y914" s="214"/>
      <c r="Z914" s="214"/>
      <c r="AA914" s="214"/>
      <c r="AB914" s="214"/>
      <c r="AC914" s="214"/>
      <c r="AD914" s="214"/>
      <c r="AE914" s="214"/>
      <c r="AF914" s="214"/>
      <c r="AG914" s="214" t="s">
        <v>131</v>
      </c>
      <c r="AH914" s="214">
        <v>0</v>
      </c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1">
      <c r="A915" s="231"/>
      <c r="B915" s="232"/>
      <c r="C915" s="255" t="s">
        <v>689</v>
      </c>
      <c r="D915" s="234"/>
      <c r="E915" s="235">
        <v>3.2250000000000001</v>
      </c>
      <c r="F915" s="233"/>
      <c r="G915" s="233"/>
      <c r="H915" s="233"/>
      <c r="I915" s="233"/>
      <c r="J915" s="233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14"/>
      <c r="Z915" s="214"/>
      <c r="AA915" s="214"/>
      <c r="AB915" s="214"/>
      <c r="AC915" s="214"/>
      <c r="AD915" s="214"/>
      <c r="AE915" s="214"/>
      <c r="AF915" s="214"/>
      <c r="AG915" s="214" t="s">
        <v>131</v>
      </c>
      <c r="AH915" s="214">
        <v>0</v>
      </c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1">
      <c r="A916" s="231"/>
      <c r="B916" s="232"/>
      <c r="C916" s="255" t="s">
        <v>690</v>
      </c>
      <c r="D916" s="234"/>
      <c r="E916" s="235">
        <v>2.4</v>
      </c>
      <c r="F916" s="233"/>
      <c r="G916" s="233"/>
      <c r="H916" s="233"/>
      <c r="I916" s="233"/>
      <c r="J916" s="233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14"/>
      <c r="Z916" s="214"/>
      <c r="AA916" s="214"/>
      <c r="AB916" s="214"/>
      <c r="AC916" s="214"/>
      <c r="AD916" s="214"/>
      <c r="AE916" s="214"/>
      <c r="AF916" s="214"/>
      <c r="AG916" s="214" t="s">
        <v>131</v>
      </c>
      <c r="AH916" s="214">
        <v>0</v>
      </c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outlineLevel="1">
      <c r="A917" s="231"/>
      <c r="B917" s="232"/>
      <c r="C917" s="255" t="s">
        <v>157</v>
      </c>
      <c r="D917" s="234"/>
      <c r="E917" s="235"/>
      <c r="F917" s="233"/>
      <c r="G917" s="233"/>
      <c r="H917" s="233"/>
      <c r="I917" s="233"/>
      <c r="J917" s="233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14"/>
      <c r="Z917" s="214"/>
      <c r="AA917" s="214"/>
      <c r="AB917" s="214"/>
      <c r="AC917" s="214"/>
      <c r="AD917" s="214"/>
      <c r="AE917" s="214"/>
      <c r="AF917" s="214"/>
      <c r="AG917" s="214" t="s">
        <v>131</v>
      </c>
      <c r="AH917" s="214">
        <v>0</v>
      </c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1">
      <c r="A918" s="231"/>
      <c r="B918" s="232"/>
      <c r="C918" s="255" t="s">
        <v>174</v>
      </c>
      <c r="D918" s="234"/>
      <c r="E918" s="235"/>
      <c r="F918" s="233"/>
      <c r="G918" s="233"/>
      <c r="H918" s="233"/>
      <c r="I918" s="233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14"/>
      <c r="Z918" s="214"/>
      <c r="AA918" s="214"/>
      <c r="AB918" s="214"/>
      <c r="AC918" s="214"/>
      <c r="AD918" s="214"/>
      <c r="AE918" s="214"/>
      <c r="AF918" s="214"/>
      <c r="AG918" s="214" t="s">
        <v>131</v>
      </c>
      <c r="AH918" s="214">
        <v>0</v>
      </c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1">
      <c r="A919" s="231"/>
      <c r="B919" s="232"/>
      <c r="C919" s="255" t="s">
        <v>691</v>
      </c>
      <c r="D919" s="234"/>
      <c r="E919" s="235"/>
      <c r="F919" s="233"/>
      <c r="G919" s="233"/>
      <c r="H919" s="233"/>
      <c r="I919" s="233"/>
      <c r="J919" s="233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14"/>
      <c r="Z919" s="214"/>
      <c r="AA919" s="214"/>
      <c r="AB919" s="214"/>
      <c r="AC919" s="214"/>
      <c r="AD919" s="214"/>
      <c r="AE919" s="214"/>
      <c r="AF919" s="214"/>
      <c r="AG919" s="214" t="s">
        <v>131</v>
      </c>
      <c r="AH919" s="214">
        <v>0</v>
      </c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1">
      <c r="A920" s="231"/>
      <c r="B920" s="232"/>
      <c r="C920" s="255" t="s">
        <v>692</v>
      </c>
      <c r="D920" s="234"/>
      <c r="E920" s="235">
        <v>1.08</v>
      </c>
      <c r="F920" s="233"/>
      <c r="G920" s="233"/>
      <c r="H920" s="233"/>
      <c r="I920" s="233"/>
      <c r="J920" s="233"/>
      <c r="K920" s="233"/>
      <c r="L920" s="233"/>
      <c r="M920" s="233"/>
      <c r="N920" s="233"/>
      <c r="O920" s="233"/>
      <c r="P920" s="233"/>
      <c r="Q920" s="233"/>
      <c r="R920" s="233"/>
      <c r="S920" s="233"/>
      <c r="T920" s="233"/>
      <c r="U920" s="233"/>
      <c r="V920" s="233"/>
      <c r="W920" s="233"/>
      <c r="X920" s="233"/>
      <c r="Y920" s="214"/>
      <c r="Z920" s="214"/>
      <c r="AA920" s="214"/>
      <c r="AB920" s="214"/>
      <c r="AC920" s="214"/>
      <c r="AD920" s="214"/>
      <c r="AE920" s="214"/>
      <c r="AF920" s="214"/>
      <c r="AG920" s="214" t="s">
        <v>131</v>
      </c>
      <c r="AH920" s="214">
        <v>0</v>
      </c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1">
      <c r="A921" s="231"/>
      <c r="B921" s="232"/>
      <c r="C921" s="255" t="s">
        <v>157</v>
      </c>
      <c r="D921" s="234"/>
      <c r="E921" s="235"/>
      <c r="F921" s="233"/>
      <c r="G921" s="233"/>
      <c r="H921" s="233"/>
      <c r="I921" s="233"/>
      <c r="J921" s="233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14"/>
      <c r="Z921" s="214"/>
      <c r="AA921" s="214"/>
      <c r="AB921" s="214"/>
      <c r="AC921" s="214"/>
      <c r="AD921" s="214"/>
      <c r="AE921" s="214"/>
      <c r="AF921" s="214"/>
      <c r="AG921" s="214" t="s">
        <v>131</v>
      </c>
      <c r="AH921" s="214">
        <v>0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outlineLevel="1">
      <c r="A922" s="231"/>
      <c r="B922" s="232"/>
      <c r="C922" s="255" t="s">
        <v>195</v>
      </c>
      <c r="D922" s="234"/>
      <c r="E922" s="235"/>
      <c r="F922" s="233"/>
      <c r="G922" s="233"/>
      <c r="H922" s="233"/>
      <c r="I922" s="233"/>
      <c r="J922" s="233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14"/>
      <c r="Z922" s="214"/>
      <c r="AA922" s="214"/>
      <c r="AB922" s="214"/>
      <c r="AC922" s="214"/>
      <c r="AD922" s="214"/>
      <c r="AE922" s="214"/>
      <c r="AF922" s="214"/>
      <c r="AG922" s="214" t="s">
        <v>131</v>
      </c>
      <c r="AH922" s="214">
        <v>0</v>
      </c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</row>
    <row r="923" spans="1:60" outlineLevel="1">
      <c r="A923" s="231"/>
      <c r="B923" s="232"/>
      <c r="C923" s="255" t="s">
        <v>693</v>
      </c>
      <c r="D923" s="234"/>
      <c r="E923" s="235"/>
      <c r="F923" s="233"/>
      <c r="G923" s="233"/>
      <c r="H923" s="233"/>
      <c r="I923" s="233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14"/>
      <c r="Z923" s="214"/>
      <c r="AA923" s="214"/>
      <c r="AB923" s="214"/>
      <c r="AC923" s="214"/>
      <c r="AD923" s="214"/>
      <c r="AE923" s="214"/>
      <c r="AF923" s="214"/>
      <c r="AG923" s="214" t="s">
        <v>131</v>
      </c>
      <c r="AH923" s="214">
        <v>0</v>
      </c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1">
      <c r="A924" s="231"/>
      <c r="B924" s="232"/>
      <c r="C924" s="255" t="s">
        <v>694</v>
      </c>
      <c r="D924" s="234"/>
      <c r="E924" s="235">
        <v>3.8772700000000002</v>
      </c>
      <c r="F924" s="233"/>
      <c r="G924" s="233"/>
      <c r="H924" s="233"/>
      <c r="I924" s="233"/>
      <c r="J924" s="233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14"/>
      <c r="Z924" s="214"/>
      <c r="AA924" s="214"/>
      <c r="AB924" s="214"/>
      <c r="AC924" s="214"/>
      <c r="AD924" s="214"/>
      <c r="AE924" s="214"/>
      <c r="AF924" s="214"/>
      <c r="AG924" s="214" t="s">
        <v>131</v>
      </c>
      <c r="AH924" s="214">
        <v>0</v>
      </c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1">
      <c r="A925" s="243">
        <v>83</v>
      </c>
      <c r="B925" s="244" t="s">
        <v>695</v>
      </c>
      <c r="C925" s="254" t="s">
        <v>696</v>
      </c>
      <c r="D925" s="245" t="s">
        <v>697</v>
      </c>
      <c r="E925" s="246">
        <v>20</v>
      </c>
      <c r="F925" s="247"/>
      <c r="G925" s="248">
        <f>ROUND(E925*F925,2)</f>
        <v>0</v>
      </c>
      <c r="H925" s="247"/>
      <c r="I925" s="248">
        <f>ROUND(E925*H925,2)</f>
        <v>0</v>
      </c>
      <c r="J925" s="247"/>
      <c r="K925" s="248">
        <f>ROUND(E925*J925,2)</f>
        <v>0</v>
      </c>
      <c r="L925" s="248">
        <v>21</v>
      </c>
      <c r="M925" s="248">
        <f>G925*(1+L925/100)</f>
        <v>0</v>
      </c>
      <c r="N925" s="248">
        <v>0</v>
      </c>
      <c r="O925" s="248">
        <f>ROUND(E925*N925,2)</f>
        <v>0</v>
      </c>
      <c r="P925" s="248">
        <v>0</v>
      </c>
      <c r="Q925" s="248">
        <f>ROUND(E925*P925,2)</f>
        <v>0</v>
      </c>
      <c r="R925" s="248"/>
      <c r="S925" s="248" t="s">
        <v>127</v>
      </c>
      <c r="T925" s="249" t="s">
        <v>127</v>
      </c>
      <c r="U925" s="233">
        <v>0</v>
      </c>
      <c r="V925" s="233">
        <f>ROUND(E925*U925,2)</f>
        <v>0</v>
      </c>
      <c r="W925" s="233"/>
      <c r="X925" s="233" t="s">
        <v>128</v>
      </c>
      <c r="Y925" s="214"/>
      <c r="Z925" s="214"/>
      <c r="AA925" s="214"/>
      <c r="AB925" s="214"/>
      <c r="AC925" s="214"/>
      <c r="AD925" s="214"/>
      <c r="AE925" s="214"/>
      <c r="AF925" s="214"/>
      <c r="AG925" s="214" t="s">
        <v>129</v>
      </c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1">
      <c r="A926" s="231"/>
      <c r="B926" s="232"/>
      <c r="C926" s="255" t="s">
        <v>698</v>
      </c>
      <c r="D926" s="234"/>
      <c r="E926" s="235"/>
      <c r="F926" s="233"/>
      <c r="G926" s="233"/>
      <c r="H926" s="233"/>
      <c r="I926" s="233"/>
      <c r="J926" s="233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14"/>
      <c r="Z926" s="214"/>
      <c r="AA926" s="214"/>
      <c r="AB926" s="214"/>
      <c r="AC926" s="214"/>
      <c r="AD926" s="214"/>
      <c r="AE926" s="214"/>
      <c r="AF926" s="214"/>
      <c r="AG926" s="214" t="s">
        <v>131</v>
      </c>
      <c r="AH926" s="214">
        <v>0</v>
      </c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1">
      <c r="A927" s="231"/>
      <c r="B927" s="232"/>
      <c r="C927" s="255" t="s">
        <v>699</v>
      </c>
      <c r="D927" s="234"/>
      <c r="E927" s="235">
        <v>20</v>
      </c>
      <c r="F927" s="233"/>
      <c r="G927" s="233"/>
      <c r="H927" s="233"/>
      <c r="I927" s="233"/>
      <c r="J927" s="233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14"/>
      <c r="Z927" s="214"/>
      <c r="AA927" s="214"/>
      <c r="AB927" s="214"/>
      <c r="AC927" s="214"/>
      <c r="AD927" s="214"/>
      <c r="AE927" s="214"/>
      <c r="AF927" s="214"/>
      <c r="AG927" s="214" t="s">
        <v>131</v>
      </c>
      <c r="AH927" s="214">
        <v>0</v>
      </c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1">
      <c r="A928" s="243">
        <v>84</v>
      </c>
      <c r="B928" s="244" t="s">
        <v>700</v>
      </c>
      <c r="C928" s="254" t="s">
        <v>701</v>
      </c>
      <c r="D928" s="245" t="s">
        <v>366</v>
      </c>
      <c r="E928" s="246">
        <v>2</v>
      </c>
      <c r="F928" s="247"/>
      <c r="G928" s="248">
        <f>ROUND(E928*F928,2)</f>
        <v>0</v>
      </c>
      <c r="H928" s="247"/>
      <c r="I928" s="248">
        <f>ROUND(E928*H928,2)</f>
        <v>0</v>
      </c>
      <c r="J928" s="247"/>
      <c r="K928" s="248">
        <f>ROUND(E928*J928,2)</f>
        <v>0</v>
      </c>
      <c r="L928" s="248">
        <v>21</v>
      </c>
      <c r="M928" s="248">
        <f>G928*(1+L928/100)</f>
        <v>0</v>
      </c>
      <c r="N928" s="248">
        <v>0</v>
      </c>
      <c r="O928" s="248">
        <f>ROUND(E928*N928,2)</f>
        <v>0</v>
      </c>
      <c r="P928" s="248">
        <v>0</v>
      </c>
      <c r="Q928" s="248">
        <f>ROUND(E928*P928,2)</f>
        <v>0</v>
      </c>
      <c r="R928" s="248"/>
      <c r="S928" s="248" t="s">
        <v>248</v>
      </c>
      <c r="T928" s="249" t="s">
        <v>249</v>
      </c>
      <c r="U928" s="233">
        <v>0</v>
      </c>
      <c r="V928" s="233">
        <f>ROUND(E928*U928,2)</f>
        <v>0</v>
      </c>
      <c r="W928" s="233"/>
      <c r="X928" s="233" t="s">
        <v>128</v>
      </c>
      <c r="Y928" s="214"/>
      <c r="Z928" s="214"/>
      <c r="AA928" s="214"/>
      <c r="AB928" s="214"/>
      <c r="AC928" s="214"/>
      <c r="AD928" s="214"/>
      <c r="AE928" s="214"/>
      <c r="AF928" s="214"/>
      <c r="AG928" s="214" t="s">
        <v>129</v>
      </c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1">
      <c r="A929" s="231"/>
      <c r="B929" s="232"/>
      <c r="C929" s="255" t="s">
        <v>702</v>
      </c>
      <c r="D929" s="234"/>
      <c r="E929" s="235"/>
      <c r="F929" s="233"/>
      <c r="G929" s="233"/>
      <c r="H929" s="233"/>
      <c r="I929" s="233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14"/>
      <c r="Z929" s="214"/>
      <c r="AA929" s="214"/>
      <c r="AB929" s="214"/>
      <c r="AC929" s="214"/>
      <c r="AD929" s="214"/>
      <c r="AE929" s="214"/>
      <c r="AF929" s="214"/>
      <c r="AG929" s="214" t="s">
        <v>131</v>
      </c>
      <c r="AH929" s="214">
        <v>0</v>
      </c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1">
      <c r="A930" s="231"/>
      <c r="B930" s="232"/>
      <c r="C930" s="255" t="s">
        <v>43</v>
      </c>
      <c r="D930" s="234"/>
      <c r="E930" s="235">
        <v>1</v>
      </c>
      <c r="F930" s="233"/>
      <c r="G930" s="233"/>
      <c r="H930" s="233"/>
      <c r="I930" s="233"/>
      <c r="J930" s="233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14"/>
      <c r="Z930" s="214"/>
      <c r="AA930" s="214"/>
      <c r="AB930" s="214"/>
      <c r="AC930" s="214"/>
      <c r="AD930" s="214"/>
      <c r="AE930" s="214"/>
      <c r="AF930" s="214"/>
      <c r="AG930" s="214" t="s">
        <v>131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1">
      <c r="A931" s="231"/>
      <c r="B931" s="232"/>
      <c r="C931" s="255" t="s">
        <v>703</v>
      </c>
      <c r="D931" s="234"/>
      <c r="E931" s="235"/>
      <c r="F931" s="233"/>
      <c r="G931" s="233"/>
      <c r="H931" s="233"/>
      <c r="I931" s="233"/>
      <c r="J931" s="233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14"/>
      <c r="Z931" s="214"/>
      <c r="AA931" s="214"/>
      <c r="AB931" s="214"/>
      <c r="AC931" s="214"/>
      <c r="AD931" s="214"/>
      <c r="AE931" s="214"/>
      <c r="AF931" s="214"/>
      <c r="AG931" s="214" t="s">
        <v>131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1">
      <c r="A932" s="231"/>
      <c r="B932" s="232"/>
      <c r="C932" s="255" t="s">
        <v>43</v>
      </c>
      <c r="D932" s="234"/>
      <c r="E932" s="235">
        <v>1</v>
      </c>
      <c r="F932" s="233"/>
      <c r="G932" s="233"/>
      <c r="H932" s="233"/>
      <c r="I932" s="233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14"/>
      <c r="Z932" s="214"/>
      <c r="AA932" s="214"/>
      <c r="AB932" s="214"/>
      <c r="AC932" s="214"/>
      <c r="AD932" s="214"/>
      <c r="AE932" s="214"/>
      <c r="AF932" s="214"/>
      <c r="AG932" s="214" t="s">
        <v>131</v>
      </c>
      <c r="AH932" s="214">
        <v>0</v>
      </c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outlineLevel="1">
      <c r="A933" s="243">
        <v>85</v>
      </c>
      <c r="B933" s="244" t="s">
        <v>704</v>
      </c>
      <c r="C933" s="254" t="s">
        <v>705</v>
      </c>
      <c r="D933" s="245" t="s">
        <v>706</v>
      </c>
      <c r="E933" s="246">
        <v>15</v>
      </c>
      <c r="F933" s="247"/>
      <c r="G933" s="248">
        <f>ROUND(E933*F933,2)</f>
        <v>0</v>
      </c>
      <c r="H933" s="247"/>
      <c r="I933" s="248">
        <f>ROUND(E933*H933,2)</f>
        <v>0</v>
      </c>
      <c r="J933" s="247"/>
      <c r="K933" s="248">
        <f>ROUND(E933*J933,2)</f>
        <v>0</v>
      </c>
      <c r="L933" s="248">
        <v>21</v>
      </c>
      <c r="M933" s="248">
        <f>G933*(1+L933/100)</f>
        <v>0</v>
      </c>
      <c r="N933" s="248">
        <v>0</v>
      </c>
      <c r="O933" s="248">
        <f>ROUND(E933*N933,2)</f>
        <v>0</v>
      </c>
      <c r="P933" s="248">
        <v>0</v>
      </c>
      <c r="Q933" s="248">
        <f>ROUND(E933*P933,2)</f>
        <v>0</v>
      </c>
      <c r="R933" s="248"/>
      <c r="S933" s="248" t="s">
        <v>248</v>
      </c>
      <c r="T933" s="249" t="s">
        <v>249</v>
      </c>
      <c r="U933" s="233">
        <v>0</v>
      </c>
      <c r="V933" s="233">
        <f>ROUND(E933*U933,2)</f>
        <v>0</v>
      </c>
      <c r="W933" s="233"/>
      <c r="X933" s="233" t="s">
        <v>128</v>
      </c>
      <c r="Y933" s="214"/>
      <c r="Z933" s="214"/>
      <c r="AA933" s="214"/>
      <c r="AB933" s="214"/>
      <c r="AC933" s="214"/>
      <c r="AD933" s="214"/>
      <c r="AE933" s="214"/>
      <c r="AF933" s="214"/>
      <c r="AG933" s="214" t="s">
        <v>129</v>
      </c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outlineLevel="1">
      <c r="A934" s="231"/>
      <c r="B934" s="232"/>
      <c r="C934" s="255" t="s">
        <v>707</v>
      </c>
      <c r="D934" s="234"/>
      <c r="E934" s="235"/>
      <c r="F934" s="233"/>
      <c r="G934" s="233"/>
      <c r="H934" s="233"/>
      <c r="I934" s="233"/>
      <c r="J934" s="233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14"/>
      <c r="Z934" s="214"/>
      <c r="AA934" s="214"/>
      <c r="AB934" s="214"/>
      <c r="AC934" s="214"/>
      <c r="AD934" s="214"/>
      <c r="AE934" s="214"/>
      <c r="AF934" s="214"/>
      <c r="AG934" s="214" t="s">
        <v>131</v>
      </c>
      <c r="AH934" s="214">
        <v>0</v>
      </c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 outlineLevel="1">
      <c r="A935" s="231"/>
      <c r="B935" s="232"/>
      <c r="C935" s="255" t="s">
        <v>708</v>
      </c>
      <c r="D935" s="234"/>
      <c r="E935" s="235"/>
      <c r="F935" s="233"/>
      <c r="G935" s="233"/>
      <c r="H935" s="233"/>
      <c r="I935" s="233"/>
      <c r="J935" s="233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14"/>
      <c r="Z935" s="214"/>
      <c r="AA935" s="214"/>
      <c r="AB935" s="214"/>
      <c r="AC935" s="214"/>
      <c r="AD935" s="214"/>
      <c r="AE935" s="214"/>
      <c r="AF935" s="214"/>
      <c r="AG935" s="214" t="s">
        <v>131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1">
      <c r="A936" s="231"/>
      <c r="B936" s="232"/>
      <c r="C936" s="255" t="s">
        <v>709</v>
      </c>
      <c r="D936" s="234"/>
      <c r="E936" s="235"/>
      <c r="F936" s="233"/>
      <c r="G936" s="233"/>
      <c r="H936" s="233"/>
      <c r="I936" s="233"/>
      <c r="J936" s="233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14"/>
      <c r="Z936" s="214"/>
      <c r="AA936" s="214"/>
      <c r="AB936" s="214"/>
      <c r="AC936" s="214"/>
      <c r="AD936" s="214"/>
      <c r="AE936" s="214"/>
      <c r="AF936" s="214"/>
      <c r="AG936" s="214" t="s">
        <v>131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1">
      <c r="A937" s="231"/>
      <c r="B937" s="232"/>
      <c r="C937" s="255" t="s">
        <v>669</v>
      </c>
      <c r="D937" s="234"/>
      <c r="E937" s="235">
        <v>15</v>
      </c>
      <c r="F937" s="233"/>
      <c r="G937" s="233"/>
      <c r="H937" s="233"/>
      <c r="I937" s="233"/>
      <c r="J937" s="233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14"/>
      <c r="Z937" s="214"/>
      <c r="AA937" s="214"/>
      <c r="AB937" s="214"/>
      <c r="AC937" s="214"/>
      <c r="AD937" s="214"/>
      <c r="AE937" s="214"/>
      <c r="AF937" s="214"/>
      <c r="AG937" s="214" t="s">
        <v>131</v>
      </c>
      <c r="AH937" s="214">
        <v>0</v>
      </c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1">
      <c r="A938" s="243">
        <v>86</v>
      </c>
      <c r="B938" s="244" t="s">
        <v>710</v>
      </c>
      <c r="C938" s="254" t="s">
        <v>711</v>
      </c>
      <c r="D938" s="245" t="s">
        <v>706</v>
      </c>
      <c r="E938" s="246">
        <v>5</v>
      </c>
      <c r="F938" s="247"/>
      <c r="G938" s="248">
        <f>ROUND(E938*F938,2)</f>
        <v>0</v>
      </c>
      <c r="H938" s="247"/>
      <c r="I938" s="248">
        <f>ROUND(E938*H938,2)</f>
        <v>0</v>
      </c>
      <c r="J938" s="247"/>
      <c r="K938" s="248">
        <f>ROUND(E938*J938,2)</f>
        <v>0</v>
      </c>
      <c r="L938" s="248">
        <v>21</v>
      </c>
      <c r="M938" s="248">
        <f>G938*(1+L938/100)</f>
        <v>0</v>
      </c>
      <c r="N938" s="248">
        <v>0</v>
      </c>
      <c r="O938" s="248">
        <f>ROUND(E938*N938,2)</f>
        <v>0</v>
      </c>
      <c r="P938" s="248">
        <v>0</v>
      </c>
      <c r="Q938" s="248">
        <f>ROUND(E938*P938,2)</f>
        <v>0</v>
      </c>
      <c r="R938" s="248"/>
      <c r="S938" s="248" t="s">
        <v>248</v>
      </c>
      <c r="T938" s="249" t="s">
        <v>249</v>
      </c>
      <c r="U938" s="233">
        <v>0</v>
      </c>
      <c r="V938" s="233">
        <f>ROUND(E938*U938,2)</f>
        <v>0</v>
      </c>
      <c r="W938" s="233"/>
      <c r="X938" s="233" t="s">
        <v>128</v>
      </c>
      <c r="Y938" s="214"/>
      <c r="Z938" s="214"/>
      <c r="AA938" s="214"/>
      <c r="AB938" s="214"/>
      <c r="AC938" s="214"/>
      <c r="AD938" s="214"/>
      <c r="AE938" s="214"/>
      <c r="AF938" s="214"/>
      <c r="AG938" s="214" t="s">
        <v>129</v>
      </c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ht="22.5" outlineLevel="1">
      <c r="A939" s="231"/>
      <c r="B939" s="232"/>
      <c r="C939" s="255" t="s">
        <v>712</v>
      </c>
      <c r="D939" s="234"/>
      <c r="E939" s="235"/>
      <c r="F939" s="233"/>
      <c r="G939" s="233"/>
      <c r="H939" s="233"/>
      <c r="I939" s="233"/>
      <c r="J939" s="233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14"/>
      <c r="Z939" s="214"/>
      <c r="AA939" s="214"/>
      <c r="AB939" s="214"/>
      <c r="AC939" s="214"/>
      <c r="AD939" s="214"/>
      <c r="AE939" s="214"/>
      <c r="AF939" s="214"/>
      <c r="AG939" s="214" t="s">
        <v>131</v>
      </c>
      <c r="AH939" s="214">
        <v>0</v>
      </c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1">
      <c r="A940" s="231"/>
      <c r="B940" s="232"/>
      <c r="C940" s="255" t="s">
        <v>713</v>
      </c>
      <c r="D940" s="234"/>
      <c r="E940" s="235"/>
      <c r="F940" s="233"/>
      <c r="G940" s="233"/>
      <c r="H940" s="233"/>
      <c r="I940" s="233"/>
      <c r="J940" s="233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14"/>
      <c r="Z940" s="214"/>
      <c r="AA940" s="214"/>
      <c r="AB940" s="214"/>
      <c r="AC940" s="214"/>
      <c r="AD940" s="214"/>
      <c r="AE940" s="214"/>
      <c r="AF940" s="214"/>
      <c r="AG940" s="214" t="s">
        <v>131</v>
      </c>
      <c r="AH940" s="214">
        <v>0</v>
      </c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1">
      <c r="A941" s="231"/>
      <c r="B941" s="232"/>
      <c r="C941" s="255" t="s">
        <v>430</v>
      </c>
      <c r="D941" s="234"/>
      <c r="E941" s="235">
        <v>5</v>
      </c>
      <c r="F941" s="233"/>
      <c r="G941" s="233"/>
      <c r="H941" s="233"/>
      <c r="I941" s="233"/>
      <c r="J941" s="233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14"/>
      <c r="Z941" s="214"/>
      <c r="AA941" s="214"/>
      <c r="AB941" s="214"/>
      <c r="AC941" s="214"/>
      <c r="AD941" s="214"/>
      <c r="AE941" s="214"/>
      <c r="AF941" s="214"/>
      <c r="AG941" s="214" t="s">
        <v>131</v>
      </c>
      <c r="AH941" s="214">
        <v>0</v>
      </c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1">
      <c r="A942" s="243">
        <v>87</v>
      </c>
      <c r="B942" s="244" t="s">
        <v>714</v>
      </c>
      <c r="C942" s="254" t="s">
        <v>715</v>
      </c>
      <c r="D942" s="245" t="s">
        <v>716</v>
      </c>
      <c r="E942" s="246">
        <v>1</v>
      </c>
      <c r="F942" s="247"/>
      <c r="G942" s="248">
        <f>ROUND(E942*F942,2)</f>
        <v>0</v>
      </c>
      <c r="H942" s="247"/>
      <c r="I942" s="248">
        <f>ROUND(E942*H942,2)</f>
        <v>0</v>
      </c>
      <c r="J942" s="247"/>
      <c r="K942" s="248">
        <f>ROUND(E942*J942,2)</f>
        <v>0</v>
      </c>
      <c r="L942" s="248">
        <v>21</v>
      </c>
      <c r="M942" s="248">
        <f>G942*(1+L942/100)</f>
        <v>0</v>
      </c>
      <c r="N942" s="248">
        <v>0</v>
      </c>
      <c r="O942" s="248">
        <f>ROUND(E942*N942,2)</f>
        <v>0</v>
      </c>
      <c r="P942" s="248">
        <v>0</v>
      </c>
      <c r="Q942" s="248">
        <f>ROUND(E942*P942,2)</f>
        <v>0</v>
      </c>
      <c r="R942" s="248"/>
      <c r="S942" s="248" t="s">
        <v>248</v>
      </c>
      <c r="T942" s="249" t="s">
        <v>249</v>
      </c>
      <c r="U942" s="233">
        <v>0</v>
      </c>
      <c r="V942" s="233">
        <f>ROUND(E942*U942,2)</f>
        <v>0</v>
      </c>
      <c r="W942" s="233"/>
      <c r="X942" s="233" t="s">
        <v>128</v>
      </c>
      <c r="Y942" s="214"/>
      <c r="Z942" s="214"/>
      <c r="AA942" s="214"/>
      <c r="AB942" s="214"/>
      <c r="AC942" s="214"/>
      <c r="AD942" s="214"/>
      <c r="AE942" s="214"/>
      <c r="AF942" s="214"/>
      <c r="AG942" s="214" t="s">
        <v>129</v>
      </c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1">
      <c r="A943" s="231"/>
      <c r="B943" s="232"/>
      <c r="C943" s="255" t="s">
        <v>717</v>
      </c>
      <c r="D943" s="234"/>
      <c r="E943" s="235"/>
      <c r="F943" s="233"/>
      <c r="G943" s="233"/>
      <c r="H943" s="233"/>
      <c r="I943" s="233"/>
      <c r="J943" s="233"/>
      <c r="K943" s="233"/>
      <c r="L943" s="233"/>
      <c r="M943" s="233"/>
      <c r="N943" s="233"/>
      <c r="O943" s="233"/>
      <c r="P943" s="233"/>
      <c r="Q943" s="233"/>
      <c r="R943" s="233"/>
      <c r="S943" s="233"/>
      <c r="T943" s="233"/>
      <c r="U943" s="233"/>
      <c r="V943" s="233"/>
      <c r="W943" s="233"/>
      <c r="X943" s="233"/>
      <c r="Y943" s="214"/>
      <c r="Z943" s="214"/>
      <c r="AA943" s="214"/>
      <c r="AB943" s="214"/>
      <c r="AC943" s="214"/>
      <c r="AD943" s="214"/>
      <c r="AE943" s="214"/>
      <c r="AF943" s="214"/>
      <c r="AG943" s="214" t="s">
        <v>131</v>
      </c>
      <c r="AH943" s="214">
        <v>0</v>
      </c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outlineLevel="1">
      <c r="A944" s="231"/>
      <c r="B944" s="232"/>
      <c r="C944" s="255" t="s">
        <v>43</v>
      </c>
      <c r="D944" s="234"/>
      <c r="E944" s="235">
        <v>1</v>
      </c>
      <c r="F944" s="233"/>
      <c r="G944" s="233"/>
      <c r="H944" s="233"/>
      <c r="I944" s="233"/>
      <c r="J944" s="233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14"/>
      <c r="Z944" s="214"/>
      <c r="AA944" s="214"/>
      <c r="AB944" s="214"/>
      <c r="AC944" s="214"/>
      <c r="AD944" s="214"/>
      <c r="AE944" s="214"/>
      <c r="AF944" s="214"/>
      <c r="AG944" s="214" t="s">
        <v>131</v>
      </c>
      <c r="AH944" s="214">
        <v>0</v>
      </c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>
      <c r="A945" s="237" t="s">
        <v>122</v>
      </c>
      <c r="B945" s="238" t="s">
        <v>76</v>
      </c>
      <c r="C945" s="253" t="s">
        <v>77</v>
      </c>
      <c r="D945" s="239"/>
      <c r="E945" s="240"/>
      <c r="F945" s="241"/>
      <c r="G945" s="241">
        <f>SUMIF(AG946:AG950,"&lt;&gt;NOR",G946:G950)</f>
        <v>0</v>
      </c>
      <c r="H945" s="241"/>
      <c r="I945" s="241">
        <f>SUM(I946:I950)</f>
        <v>0</v>
      </c>
      <c r="J945" s="241"/>
      <c r="K945" s="241">
        <f>SUM(K946:K950)</f>
        <v>0</v>
      </c>
      <c r="L945" s="241"/>
      <c r="M945" s="241">
        <f>SUM(M946:M950)</f>
        <v>0</v>
      </c>
      <c r="N945" s="241"/>
      <c r="O945" s="241">
        <f>SUM(O946:O950)</f>
        <v>0</v>
      </c>
      <c r="P945" s="241"/>
      <c r="Q945" s="241">
        <f>SUM(Q946:Q950)</f>
        <v>0</v>
      </c>
      <c r="R945" s="241"/>
      <c r="S945" s="241"/>
      <c r="T945" s="242"/>
      <c r="U945" s="236"/>
      <c r="V945" s="236">
        <f>SUM(V946:V950)</f>
        <v>43.07</v>
      </c>
      <c r="W945" s="236"/>
      <c r="X945" s="236"/>
      <c r="AG945" t="s">
        <v>123</v>
      </c>
    </row>
    <row r="946" spans="1:60" outlineLevel="1">
      <c r="A946" s="243">
        <v>88</v>
      </c>
      <c r="B946" s="244" t="s">
        <v>718</v>
      </c>
      <c r="C946" s="254" t="s">
        <v>719</v>
      </c>
      <c r="D946" s="245" t="s">
        <v>720</v>
      </c>
      <c r="E946" s="246">
        <v>30</v>
      </c>
      <c r="F946" s="247"/>
      <c r="G946" s="248">
        <f>ROUND(E946*F946,2)</f>
        <v>0</v>
      </c>
      <c r="H946" s="247"/>
      <c r="I946" s="248">
        <f>ROUND(E946*H946,2)</f>
        <v>0</v>
      </c>
      <c r="J946" s="247"/>
      <c r="K946" s="248">
        <f>ROUND(E946*J946,2)</f>
        <v>0</v>
      </c>
      <c r="L946" s="248">
        <v>21</v>
      </c>
      <c r="M946" s="248">
        <f>G946*(1+L946/100)</f>
        <v>0</v>
      </c>
      <c r="N946" s="248">
        <v>0</v>
      </c>
      <c r="O946" s="248">
        <f>ROUND(E946*N946,2)</f>
        <v>0</v>
      </c>
      <c r="P946" s="248">
        <v>0</v>
      </c>
      <c r="Q946" s="248">
        <f>ROUND(E946*P946,2)</f>
        <v>0</v>
      </c>
      <c r="R946" s="248"/>
      <c r="S946" s="248" t="s">
        <v>127</v>
      </c>
      <c r="T946" s="249" t="s">
        <v>127</v>
      </c>
      <c r="U946" s="233">
        <v>1</v>
      </c>
      <c r="V946" s="233">
        <f>ROUND(E946*U946,2)</f>
        <v>30</v>
      </c>
      <c r="W946" s="233"/>
      <c r="X946" s="233" t="s">
        <v>128</v>
      </c>
      <c r="Y946" s="214"/>
      <c r="Z946" s="214"/>
      <c r="AA946" s="214"/>
      <c r="AB946" s="214"/>
      <c r="AC946" s="214"/>
      <c r="AD946" s="214"/>
      <c r="AE946" s="214"/>
      <c r="AF946" s="214"/>
      <c r="AG946" s="214" t="s">
        <v>721</v>
      </c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1">
      <c r="A947" s="231"/>
      <c r="B947" s="232"/>
      <c r="C947" s="255" t="s">
        <v>722</v>
      </c>
      <c r="D947" s="234"/>
      <c r="E947" s="235"/>
      <c r="F947" s="233"/>
      <c r="G947" s="233"/>
      <c r="H947" s="233"/>
      <c r="I947" s="233"/>
      <c r="J947" s="233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14"/>
      <c r="Z947" s="214"/>
      <c r="AA947" s="214"/>
      <c r="AB947" s="214"/>
      <c r="AC947" s="214"/>
      <c r="AD947" s="214"/>
      <c r="AE947" s="214"/>
      <c r="AF947" s="214"/>
      <c r="AG947" s="214" t="s">
        <v>131</v>
      </c>
      <c r="AH947" s="214">
        <v>0</v>
      </c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outlineLevel="1">
      <c r="A948" s="231"/>
      <c r="B948" s="232"/>
      <c r="C948" s="255" t="s">
        <v>723</v>
      </c>
      <c r="D948" s="234"/>
      <c r="E948" s="235">
        <v>30</v>
      </c>
      <c r="F948" s="233"/>
      <c r="G948" s="233"/>
      <c r="H948" s="233"/>
      <c r="I948" s="233"/>
      <c r="J948" s="233"/>
      <c r="K948" s="233"/>
      <c r="L948" s="233"/>
      <c r="M948" s="233"/>
      <c r="N948" s="233"/>
      <c r="O948" s="233"/>
      <c r="P948" s="233"/>
      <c r="Q948" s="233"/>
      <c r="R948" s="233"/>
      <c r="S948" s="233"/>
      <c r="T948" s="233"/>
      <c r="U948" s="233"/>
      <c r="V948" s="233"/>
      <c r="W948" s="233"/>
      <c r="X948" s="233"/>
      <c r="Y948" s="214"/>
      <c r="Z948" s="214"/>
      <c r="AA948" s="214"/>
      <c r="AB948" s="214"/>
      <c r="AC948" s="214"/>
      <c r="AD948" s="214"/>
      <c r="AE948" s="214"/>
      <c r="AF948" s="214"/>
      <c r="AG948" s="214" t="s">
        <v>131</v>
      </c>
      <c r="AH948" s="214">
        <v>0</v>
      </c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1">
      <c r="A949" s="243">
        <v>89</v>
      </c>
      <c r="B949" s="244" t="s">
        <v>724</v>
      </c>
      <c r="C949" s="254" t="s">
        <v>725</v>
      </c>
      <c r="D949" s="245" t="s">
        <v>726</v>
      </c>
      <c r="E949" s="246">
        <v>41.228999999999999</v>
      </c>
      <c r="F949" s="247"/>
      <c r="G949" s="248">
        <f>ROUND(E949*F949,2)</f>
        <v>0</v>
      </c>
      <c r="H949" s="247"/>
      <c r="I949" s="248">
        <f>ROUND(E949*H949,2)</f>
        <v>0</v>
      </c>
      <c r="J949" s="247"/>
      <c r="K949" s="248">
        <f>ROUND(E949*J949,2)</f>
        <v>0</v>
      </c>
      <c r="L949" s="248">
        <v>21</v>
      </c>
      <c r="M949" s="248">
        <f>G949*(1+L949/100)</f>
        <v>0</v>
      </c>
      <c r="N949" s="248">
        <v>0</v>
      </c>
      <c r="O949" s="248">
        <f>ROUND(E949*N949,2)</f>
        <v>0</v>
      </c>
      <c r="P949" s="248">
        <v>0</v>
      </c>
      <c r="Q949" s="248">
        <f>ROUND(E949*P949,2)</f>
        <v>0</v>
      </c>
      <c r="R949" s="248"/>
      <c r="S949" s="248" t="s">
        <v>127</v>
      </c>
      <c r="T949" s="249" t="s">
        <v>127</v>
      </c>
      <c r="U949" s="233">
        <v>0.317</v>
      </c>
      <c r="V949" s="233">
        <f>ROUND(E949*U949,2)</f>
        <v>13.07</v>
      </c>
      <c r="W949" s="233"/>
      <c r="X949" s="233" t="s">
        <v>128</v>
      </c>
      <c r="Y949" s="214"/>
      <c r="Z949" s="214"/>
      <c r="AA949" s="214"/>
      <c r="AB949" s="214"/>
      <c r="AC949" s="214"/>
      <c r="AD949" s="214"/>
      <c r="AE949" s="214"/>
      <c r="AF949" s="214"/>
      <c r="AG949" s="214" t="s">
        <v>129</v>
      </c>
      <c r="AH949" s="214"/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1">
      <c r="A950" s="231"/>
      <c r="B950" s="232"/>
      <c r="C950" s="255" t="s">
        <v>727</v>
      </c>
      <c r="D950" s="234"/>
      <c r="E950" s="235">
        <v>41.228999999999999</v>
      </c>
      <c r="F950" s="233"/>
      <c r="G950" s="233"/>
      <c r="H950" s="233"/>
      <c r="I950" s="233"/>
      <c r="J950" s="233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14"/>
      <c r="Z950" s="214"/>
      <c r="AA950" s="214"/>
      <c r="AB950" s="214"/>
      <c r="AC950" s="214"/>
      <c r="AD950" s="214"/>
      <c r="AE950" s="214"/>
      <c r="AF950" s="214"/>
      <c r="AG950" s="214" t="s">
        <v>131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>
      <c r="A951" s="237" t="s">
        <v>122</v>
      </c>
      <c r="B951" s="238" t="s">
        <v>78</v>
      </c>
      <c r="C951" s="253" t="s">
        <v>79</v>
      </c>
      <c r="D951" s="239"/>
      <c r="E951" s="240"/>
      <c r="F951" s="241"/>
      <c r="G951" s="241">
        <f>SUMIF(AG952:AG966,"&lt;&gt;NOR",G952:G966)</f>
        <v>0</v>
      </c>
      <c r="H951" s="241"/>
      <c r="I951" s="241">
        <f>SUM(I952:I966)</f>
        <v>0</v>
      </c>
      <c r="J951" s="241"/>
      <c r="K951" s="241">
        <f>SUM(K952:K966)</f>
        <v>0</v>
      </c>
      <c r="L951" s="241"/>
      <c r="M951" s="241">
        <f>SUM(M952:M966)</f>
        <v>0</v>
      </c>
      <c r="N951" s="241"/>
      <c r="O951" s="241">
        <f>SUM(O952:O966)</f>
        <v>6.9999999999999993E-2</v>
      </c>
      <c r="P951" s="241"/>
      <c r="Q951" s="241">
        <f>SUM(Q952:Q966)</f>
        <v>0</v>
      </c>
      <c r="R951" s="241"/>
      <c r="S951" s="241"/>
      <c r="T951" s="242"/>
      <c r="U951" s="236"/>
      <c r="V951" s="236">
        <f>SUM(V952:V966)</f>
        <v>5.4</v>
      </c>
      <c r="W951" s="236"/>
      <c r="X951" s="236"/>
      <c r="AG951" t="s">
        <v>123</v>
      </c>
    </row>
    <row r="952" spans="1:60" ht="22.5" outlineLevel="1">
      <c r="A952" s="243">
        <v>90</v>
      </c>
      <c r="B952" s="244" t="s">
        <v>728</v>
      </c>
      <c r="C952" s="254" t="s">
        <v>729</v>
      </c>
      <c r="D952" s="245" t="s">
        <v>126</v>
      </c>
      <c r="E952" s="246">
        <v>29.378</v>
      </c>
      <c r="F952" s="247"/>
      <c r="G952" s="248">
        <f>ROUND(E952*F952,2)</f>
        <v>0</v>
      </c>
      <c r="H952" s="247"/>
      <c r="I952" s="248">
        <f>ROUND(E952*H952,2)</f>
        <v>0</v>
      </c>
      <c r="J952" s="247"/>
      <c r="K952" s="248">
        <f>ROUND(E952*J952,2)</f>
        <v>0</v>
      </c>
      <c r="L952" s="248">
        <v>21</v>
      </c>
      <c r="M952" s="248">
        <f>G952*(1+L952/100)</f>
        <v>0</v>
      </c>
      <c r="N952" s="248">
        <v>2.2000000000000001E-4</v>
      </c>
      <c r="O952" s="248">
        <f>ROUND(E952*N952,2)</f>
        <v>0.01</v>
      </c>
      <c r="P952" s="248">
        <v>0</v>
      </c>
      <c r="Q952" s="248">
        <f>ROUND(E952*P952,2)</f>
        <v>0</v>
      </c>
      <c r="R952" s="248"/>
      <c r="S952" s="248" t="s">
        <v>127</v>
      </c>
      <c r="T952" s="249" t="s">
        <v>127</v>
      </c>
      <c r="U952" s="233">
        <v>0.1</v>
      </c>
      <c r="V952" s="233">
        <f>ROUND(E952*U952,2)</f>
        <v>2.94</v>
      </c>
      <c r="W952" s="233"/>
      <c r="X952" s="233" t="s">
        <v>128</v>
      </c>
      <c r="Y952" s="214"/>
      <c r="Z952" s="214"/>
      <c r="AA952" s="214"/>
      <c r="AB952" s="214"/>
      <c r="AC952" s="214"/>
      <c r="AD952" s="214"/>
      <c r="AE952" s="214"/>
      <c r="AF952" s="214"/>
      <c r="AG952" s="214" t="s">
        <v>129</v>
      </c>
      <c r="AH952" s="214"/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ht="22.5" outlineLevel="1">
      <c r="A953" s="231"/>
      <c r="B953" s="232"/>
      <c r="C953" s="255" t="s">
        <v>730</v>
      </c>
      <c r="D953" s="234"/>
      <c r="E953" s="235"/>
      <c r="F953" s="233"/>
      <c r="G953" s="233"/>
      <c r="H953" s="233"/>
      <c r="I953" s="233"/>
      <c r="J953" s="233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14"/>
      <c r="Z953" s="214"/>
      <c r="AA953" s="214"/>
      <c r="AB953" s="214"/>
      <c r="AC953" s="214"/>
      <c r="AD953" s="214"/>
      <c r="AE953" s="214"/>
      <c r="AF953" s="214"/>
      <c r="AG953" s="214" t="s">
        <v>131</v>
      </c>
      <c r="AH953" s="214">
        <v>0</v>
      </c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1">
      <c r="A954" s="231"/>
      <c r="B954" s="232"/>
      <c r="C954" s="255" t="s">
        <v>251</v>
      </c>
      <c r="D954" s="234"/>
      <c r="E954" s="235"/>
      <c r="F954" s="233"/>
      <c r="G954" s="233"/>
      <c r="H954" s="233"/>
      <c r="I954" s="233"/>
      <c r="J954" s="233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14"/>
      <c r="Z954" s="214"/>
      <c r="AA954" s="214"/>
      <c r="AB954" s="214"/>
      <c r="AC954" s="214"/>
      <c r="AD954" s="214"/>
      <c r="AE954" s="214"/>
      <c r="AF954" s="214"/>
      <c r="AG954" s="214" t="s">
        <v>131</v>
      </c>
      <c r="AH954" s="214">
        <v>0</v>
      </c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outlineLevel="1">
      <c r="A955" s="231"/>
      <c r="B955" s="232"/>
      <c r="C955" s="255" t="s">
        <v>252</v>
      </c>
      <c r="D955" s="234"/>
      <c r="E955" s="235">
        <v>29.378</v>
      </c>
      <c r="F955" s="233"/>
      <c r="G955" s="233"/>
      <c r="H955" s="233"/>
      <c r="I955" s="233"/>
      <c r="J955" s="233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14"/>
      <c r="Z955" s="214"/>
      <c r="AA955" s="214"/>
      <c r="AB955" s="214"/>
      <c r="AC955" s="214"/>
      <c r="AD955" s="214"/>
      <c r="AE955" s="214"/>
      <c r="AF955" s="214"/>
      <c r="AG955" s="214" t="s">
        <v>131</v>
      </c>
      <c r="AH955" s="214">
        <v>0</v>
      </c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1">
      <c r="A956" s="243">
        <v>91</v>
      </c>
      <c r="B956" s="244" t="s">
        <v>731</v>
      </c>
      <c r="C956" s="254" t="s">
        <v>732</v>
      </c>
      <c r="D956" s="245" t="s">
        <v>126</v>
      </c>
      <c r="E956" s="246">
        <v>29.378</v>
      </c>
      <c r="F956" s="247"/>
      <c r="G956" s="248">
        <f>ROUND(E956*F956,2)</f>
        <v>0</v>
      </c>
      <c r="H956" s="247"/>
      <c r="I956" s="248">
        <f>ROUND(E956*H956,2)</f>
        <v>0</v>
      </c>
      <c r="J956" s="247"/>
      <c r="K956" s="248">
        <f>ROUND(E956*J956,2)</f>
        <v>0</v>
      </c>
      <c r="L956" s="248">
        <v>21</v>
      </c>
      <c r="M956" s="248">
        <f>G956*(1+L956/100)</f>
        <v>0</v>
      </c>
      <c r="N956" s="248">
        <v>0</v>
      </c>
      <c r="O956" s="248">
        <f>ROUND(E956*N956,2)</f>
        <v>0</v>
      </c>
      <c r="P956" s="248">
        <v>0</v>
      </c>
      <c r="Q956" s="248">
        <f>ROUND(E956*P956,2)</f>
        <v>0</v>
      </c>
      <c r="R956" s="248"/>
      <c r="S956" s="248" t="s">
        <v>127</v>
      </c>
      <c r="T956" s="249" t="s">
        <v>127</v>
      </c>
      <c r="U956" s="233">
        <v>0.08</v>
      </c>
      <c r="V956" s="233">
        <f>ROUND(E956*U956,2)</f>
        <v>2.35</v>
      </c>
      <c r="W956" s="233"/>
      <c r="X956" s="233" t="s">
        <v>128</v>
      </c>
      <c r="Y956" s="214"/>
      <c r="Z956" s="214"/>
      <c r="AA956" s="214"/>
      <c r="AB956" s="214"/>
      <c r="AC956" s="214"/>
      <c r="AD956" s="214"/>
      <c r="AE956" s="214"/>
      <c r="AF956" s="214"/>
      <c r="AG956" s="214" t="s">
        <v>129</v>
      </c>
      <c r="AH956" s="214"/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ht="22.5" outlineLevel="1">
      <c r="A957" s="231"/>
      <c r="B957" s="232"/>
      <c r="C957" s="255" t="s">
        <v>733</v>
      </c>
      <c r="D957" s="234"/>
      <c r="E957" s="235"/>
      <c r="F957" s="233"/>
      <c r="G957" s="233"/>
      <c r="H957" s="233"/>
      <c r="I957" s="233"/>
      <c r="J957" s="233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14"/>
      <c r="Z957" s="214"/>
      <c r="AA957" s="214"/>
      <c r="AB957" s="214"/>
      <c r="AC957" s="214"/>
      <c r="AD957" s="214"/>
      <c r="AE957" s="214"/>
      <c r="AF957" s="214"/>
      <c r="AG957" s="214" t="s">
        <v>131</v>
      </c>
      <c r="AH957" s="214">
        <v>0</v>
      </c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outlineLevel="1">
      <c r="A958" s="231"/>
      <c r="B958" s="232"/>
      <c r="C958" s="255" t="s">
        <v>251</v>
      </c>
      <c r="D958" s="234"/>
      <c r="E958" s="235"/>
      <c r="F958" s="233"/>
      <c r="G958" s="233"/>
      <c r="H958" s="233"/>
      <c r="I958" s="233"/>
      <c r="J958" s="233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14"/>
      <c r="Z958" s="214"/>
      <c r="AA958" s="214"/>
      <c r="AB958" s="214"/>
      <c r="AC958" s="214"/>
      <c r="AD958" s="214"/>
      <c r="AE958" s="214"/>
      <c r="AF958" s="214"/>
      <c r="AG958" s="214" t="s">
        <v>131</v>
      </c>
      <c r="AH958" s="214">
        <v>0</v>
      </c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1">
      <c r="A959" s="231"/>
      <c r="B959" s="232"/>
      <c r="C959" s="255" t="s">
        <v>252</v>
      </c>
      <c r="D959" s="234"/>
      <c r="E959" s="235">
        <v>29.378</v>
      </c>
      <c r="F959" s="233"/>
      <c r="G959" s="233"/>
      <c r="H959" s="233"/>
      <c r="I959" s="233"/>
      <c r="J959" s="233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14"/>
      <c r="Z959" s="214"/>
      <c r="AA959" s="214"/>
      <c r="AB959" s="214"/>
      <c r="AC959" s="214"/>
      <c r="AD959" s="214"/>
      <c r="AE959" s="214"/>
      <c r="AF959" s="214"/>
      <c r="AG959" s="214" t="s">
        <v>131</v>
      </c>
      <c r="AH959" s="214">
        <v>0</v>
      </c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1">
      <c r="A960" s="243">
        <v>92</v>
      </c>
      <c r="B960" s="244" t="s">
        <v>734</v>
      </c>
      <c r="C960" s="254" t="s">
        <v>735</v>
      </c>
      <c r="D960" s="245" t="s">
        <v>726</v>
      </c>
      <c r="E960" s="246">
        <v>7.0999999999999994E-2</v>
      </c>
      <c r="F960" s="247"/>
      <c r="G960" s="248">
        <f>ROUND(E960*F960,2)</f>
        <v>0</v>
      </c>
      <c r="H960" s="247"/>
      <c r="I960" s="248">
        <f>ROUND(E960*H960,2)</f>
        <v>0</v>
      </c>
      <c r="J960" s="247"/>
      <c r="K960" s="248">
        <f>ROUND(E960*J960,2)</f>
        <v>0</v>
      </c>
      <c r="L960" s="248">
        <v>21</v>
      </c>
      <c r="M960" s="248">
        <f>G960*(1+L960/100)</f>
        <v>0</v>
      </c>
      <c r="N960" s="248">
        <v>0</v>
      </c>
      <c r="O960" s="248">
        <f>ROUND(E960*N960,2)</f>
        <v>0</v>
      </c>
      <c r="P960" s="248">
        <v>0</v>
      </c>
      <c r="Q960" s="248">
        <f>ROUND(E960*P960,2)</f>
        <v>0</v>
      </c>
      <c r="R960" s="248"/>
      <c r="S960" s="248" t="s">
        <v>127</v>
      </c>
      <c r="T960" s="249" t="s">
        <v>127</v>
      </c>
      <c r="U960" s="233">
        <v>1.6</v>
      </c>
      <c r="V960" s="233">
        <f>ROUND(E960*U960,2)</f>
        <v>0.11</v>
      </c>
      <c r="W960" s="233"/>
      <c r="X960" s="233" t="s">
        <v>128</v>
      </c>
      <c r="Y960" s="214"/>
      <c r="Z960" s="214"/>
      <c r="AA960" s="214"/>
      <c r="AB960" s="214"/>
      <c r="AC960" s="214"/>
      <c r="AD960" s="214"/>
      <c r="AE960" s="214"/>
      <c r="AF960" s="214"/>
      <c r="AG960" s="214" t="s">
        <v>129</v>
      </c>
      <c r="AH960" s="214"/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outlineLevel="1">
      <c r="A961" s="231"/>
      <c r="B961" s="232"/>
      <c r="C961" s="255" t="s">
        <v>736</v>
      </c>
      <c r="D961" s="234"/>
      <c r="E961" s="235">
        <v>7.0999999999999994E-2</v>
      </c>
      <c r="F961" s="233"/>
      <c r="G961" s="233"/>
      <c r="H961" s="233"/>
      <c r="I961" s="233"/>
      <c r="J961" s="233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14"/>
      <c r="Z961" s="214"/>
      <c r="AA961" s="214"/>
      <c r="AB961" s="214"/>
      <c r="AC961" s="214"/>
      <c r="AD961" s="214"/>
      <c r="AE961" s="214"/>
      <c r="AF961" s="214"/>
      <c r="AG961" s="214" t="s">
        <v>131</v>
      </c>
      <c r="AH961" s="214">
        <v>0</v>
      </c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</row>
    <row r="962" spans="1:60" outlineLevel="1">
      <c r="A962" s="243">
        <v>93</v>
      </c>
      <c r="B962" s="244" t="s">
        <v>737</v>
      </c>
      <c r="C962" s="254" t="s">
        <v>738</v>
      </c>
      <c r="D962" s="245" t="s">
        <v>739</v>
      </c>
      <c r="E962" s="246">
        <v>64.631600000000006</v>
      </c>
      <c r="F962" s="247"/>
      <c r="G962" s="248">
        <f>ROUND(E962*F962,2)</f>
        <v>0</v>
      </c>
      <c r="H962" s="247"/>
      <c r="I962" s="248">
        <f>ROUND(E962*H962,2)</f>
        <v>0</v>
      </c>
      <c r="J962" s="247"/>
      <c r="K962" s="248">
        <f>ROUND(E962*J962,2)</f>
        <v>0</v>
      </c>
      <c r="L962" s="248">
        <v>21</v>
      </c>
      <c r="M962" s="248">
        <f>G962*(1+L962/100)</f>
        <v>0</v>
      </c>
      <c r="N962" s="248">
        <v>1E-3</v>
      </c>
      <c r="O962" s="248">
        <f>ROUND(E962*N962,2)</f>
        <v>0.06</v>
      </c>
      <c r="P962" s="248">
        <v>0</v>
      </c>
      <c r="Q962" s="248">
        <f>ROUND(E962*P962,2)</f>
        <v>0</v>
      </c>
      <c r="R962" s="248"/>
      <c r="S962" s="248" t="s">
        <v>248</v>
      </c>
      <c r="T962" s="249" t="s">
        <v>249</v>
      </c>
      <c r="U962" s="233">
        <v>0</v>
      </c>
      <c r="V962" s="233">
        <f>ROUND(E962*U962,2)</f>
        <v>0</v>
      </c>
      <c r="W962" s="233"/>
      <c r="X962" s="233" t="s">
        <v>128</v>
      </c>
      <c r="Y962" s="214"/>
      <c r="Z962" s="214"/>
      <c r="AA962" s="214"/>
      <c r="AB962" s="214"/>
      <c r="AC962" s="214"/>
      <c r="AD962" s="214"/>
      <c r="AE962" s="214"/>
      <c r="AF962" s="214"/>
      <c r="AG962" s="214" t="s">
        <v>129</v>
      </c>
      <c r="AH962" s="214"/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ht="22.5" outlineLevel="1">
      <c r="A963" s="231"/>
      <c r="B963" s="232"/>
      <c r="C963" s="255" t="s">
        <v>740</v>
      </c>
      <c r="D963" s="234"/>
      <c r="E963" s="235"/>
      <c r="F963" s="233"/>
      <c r="G963" s="233"/>
      <c r="H963" s="233"/>
      <c r="I963" s="233"/>
      <c r="J963" s="233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14"/>
      <c r="Z963" s="214"/>
      <c r="AA963" s="214"/>
      <c r="AB963" s="214"/>
      <c r="AC963" s="214"/>
      <c r="AD963" s="214"/>
      <c r="AE963" s="214"/>
      <c r="AF963" s="214"/>
      <c r="AG963" s="214" t="s">
        <v>131</v>
      </c>
      <c r="AH963" s="214">
        <v>0</v>
      </c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outlineLevel="1">
      <c r="A964" s="231"/>
      <c r="B964" s="232"/>
      <c r="C964" s="255" t="s">
        <v>251</v>
      </c>
      <c r="D964" s="234"/>
      <c r="E964" s="235"/>
      <c r="F964" s="233"/>
      <c r="G964" s="233"/>
      <c r="H964" s="233"/>
      <c r="I964" s="233"/>
      <c r="J964" s="233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14"/>
      <c r="Z964" s="214"/>
      <c r="AA964" s="214"/>
      <c r="AB964" s="214"/>
      <c r="AC964" s="214"/>
      <c r="AD964" s="214"/>
      <c r="AE964" s="214"/>
      <c r="AF964" s="214"/>
      <c r="AG964" s="214" t="s">
        <v>131</v>
      </c>
      <c r="AH964" s="214">
        <v>0</v>
      </c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</row>
    <row r="965" spans="1:60" outlineLevel="1">
      <c r="A965" s="231"/>
      <c r="B965" s="232"/>
      <c r="C965" s="255" t="s">
        <v>741</v>
      </c>
      <c r="D965" s="234"/>
      <c r="E965" s="235"/>
      <c r="F965" s="233"/>
      <c r="G965" s="233"/>
      <c r="H965" s="233"/>
      <c r="I965" s="233"/>
      <c r="J965" s="233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14"/>
      <c r="Z965" s="214"/>
      <c r="AA965" s="214"/>
      <c r="AB965" s="214"/>
      <c r="AC965" s="214"/>
      <c r="AD965" s="214"/>
      <c r="AE965" s="214"/>
      <c r="AF965" s="214"/>
      <c r="AG965" s="214" t="s">
        <v>131</v>
      </c>
      <c r="AH965" s="214">
        <v>0</v>
      </c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1">
      <c r="A966" s="231"/>
      <c r="B966" s="232"/>
      <c r="C966" s="255" t="s">
        <v>742</v>
      </c>
      <c r="D966" s="234"/>
      <c r="E966" s="235">
        <v>64.631600000000006</v>
      </c>
      <c r="F966" s="233"/>
      <c r="G966" s="233"/>
      <c r="H966" s="233"/>
      <c r="I966" s="233"/>
      <c r="J966" s="233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14"/>
      <c r="Z966" s="214"/>
      <c r="AA966" s="214"/>
      <c r="AB966" s="214"/>
      <c r="AC966" s="214"/>
      <c r="AD966" s="214"/>
      <c r="AE966" s="214"/>
      <c r="AF966" s="214"/>
      <c r="AG966" s="214" t="s">
        <v>131</v>
      </c>
      <c r="AH966" s="214">
        <v>0</v>
      </c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>
      <c r="A967" s="237" t="s">
        <v>122</v>
      </c>
      <c r="B967" s="238" t="s">
        <v>80</v>
      </c>
      <c r="C967" s="253" t="s">
        <v>81</v>
      </c>
      <c r="D967" s="239"/>
      <c r="E967" s="240"/>
      <c r="F967" s="241"/>
      <c r="G967" s="241">
        <f>SUMIF(AG968:AG1043,"&lt;&gt;NOR",G968:G1043)</f>
        <v>0</v>
      </c>
      <c r="H967" s="241"/>
      <c r="I967" s="241">
        <f>SUM(I968:I1043)</f>
        <v>0</v>
      </c>
      <c r="J967" s="241"/>
      <c r="K967" s="241">
        <f>SUM(K968:K1043)</f>
        <v>0</v>
      </c>
      <c r="L967" s="241"/>
      <c r="M967" s="241">
        <f>SUM(M968:M1043)</f>
        <v>0</v>
      </c>
      <c r="N967" s="241"/>
      <c r="O967" s="241">
        <f>SUM(O968:O1043)</f>
        <v>0.26</v>
      </c>
      <c r="P967" s="241"/>
      <c r="Q967" s="241">
        <f>SUM(Q968:Q1043)</f>
        <v>0</v>
      </c>
      <c r="R967" s="241"/>
      <c r="S967" s="241"/>
      <c r="T967" s="242"/>
      <c r="U967" s="236"/>
      <c r="V967" s="236">
        <f>SUM(V968:V1043)</f>
        <v>6.65</v>
      </c>
      <c r="W967" s="236"/>
      <c r="X967" s="236"/>
      <c r="AG967" t="s">
        <v>123</v>
      </c>
    </row>
    <row r="968" spans="1:60" ht="22.5" outlineLevel="1">
      <c r="A968" s="243">
        <v>94</v>
      </c>
      <c r="B968" s="244" t="s">
        <v>743</v>
      </c>
      <c r="C968" s="254" t="s">
        <v>744</v>
      </c>
      <c r="D968" s="245" t="s">
        <v>126</v>
      </c>
      <c r="E968" s="246">
        <v>29.378</v>
      </c>
      <c r="F968" s="247"/>
      <c r="G968" s="248">
        <f>ROUND(E968*F968,2)</f>
        <v>0</v>
      </c>
      <c r="H968" s="247"/>
      <c r="I968" s="248">
        <f>ROUND(E968*H968,2)</f>
        <v>0</v>
      </c>
      <c r="J968" s="247"/>
      <c r="K968" s="248">
        <f>ROUND(E968*J968,2)</f>
        <v>0</v>
      </c>
      <c r="L968" s="248">
        <v>21</v>
      </c>
      <c r="M968" s="248">
        <f>G968*(1+L968/100)</f>
        <v>0</v>
      </c>
      <c r="N968" s="248">
        <v>3.0000000000000001E-3</v>
      </c>
      <c r="O968" s="248">
        <f>ROUND(E968*N968,2)</f>
        <v>0.09</v>
      </c>
      <c r="P968" s="248">
        <v>0</v>
      </c>
      <c r="Q968" s="248">
        <f>ROUND(E968*P968,2)</f>
        <v>0</v>
      </c>
      <c r="R968" s="248"/>
      <c r="S968" s="248" t="s">
        <v>127</v>
      </c>
      <c r="T968" s="249" t="s">
        <v>127</v>
      </c>
      <c r="U968" s="233">
        <v>0.21</v>
      </c>
      <c r="V968" s="233">
        <f>ROUND(E968*U968,2)</f>
        <v>6.17</v>
      </c>
      <c r="W968" s="233"/>
      <c r="X968" s="233" t="s">
        <v>128</v>
      </c>
      <c r="Y968" s="214"/>
      <c r="Z968" s="214"/>
      <c r="AA968" s="214"/>
      <c r="AB968" s="214"/>
      <c r="AC968" s="214"/>
      <c r="AD968" s="214"/>
      <c r="AE968" s="214"/>
      <c r="AF968" s="214"/>
      <c r="AG968" s="214" t="s">
        <v>129</v>
      </c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ht="22.5" outlineLevel="1">
      <c r="A969" s="231"/>
      <c r="B969" s="232"/>
      <c r="C969" s="256" t="s">
        <v>745</v>
      </c>
      <c r="D969" s="250"/>
      <c r="E969" s="250"/>
      <c r="F969" s="250"/>
      <c r="G969" s="250"/>
      <c r="H969" s="233"/>
      <c r="I969" s="233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14"/>
      <c r="Z969" s="214"/>
      <c r="AA969" s="214"/>
      <c r="AB969" s="214"/>
      <c r="AC969" s="214"/>
      <c r="AD969" s="214"/>
      <c r="AE969" s="214"/>
      <c r="AF969" s="214"/>
      <c r="AG969" s="214" t="s">
        <v>142</v>
      </c>
      <c r="AH969" s="214"/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51" t="str">
        <f>C969</f>
        <v>Očištění povrchu stěny od prachu, nařezání izolačních desek na požadovaný rozměr, nanesení lepicího tmelu, osazení desek.</v>
      </c>
      <c r="BB969" s="214"/>
      <c r="BC969" s="214"/>
      <c r="BD969" s="214"/>
      <c r="BE969" s="214"/>
      <c r="BF969" s="214"/>
      <c r="BG969" s="214"/>
      <c r="BH969" s="214"/>
    </row>
    <row r="970" spans="1:60" outlineLevel="1">
      <c r="A970" s="231"/>
      <c r="B970" s="232"/>
      <c r="C970" s="255" t="s">
        <v>746</v>
      </c>
      <c r="D970" s="234"/>
      <c r="E970" s="235"/>
      <c r="F970" s="233"/>
      <c r="G970" s="233"/>
      <c r="H970" s="233"/>
      <c r="I970" s="233"/>
      <c r="J970" s="233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14"/>
      <c r="Z970" s="214"/>
      <c r="AA970" s="214"/>
      <c r="AB970" s="214"/>
      <c r="AC970" s="214"/>
      <c r="AD970" s="214"/>
      <c r="AE970" s="214"/>
      <c r="AF970" s="214"/>
      <c r="AG970" s="214" t="s">
        <v>131</v>
      </c>
      <c r="AH970" s="214">
        <v>0</v>
      </c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1">
      <c r="A971" s="231"/>
      <c r="B971" s="232"/>
      <c r="C971" s="255" t="s">
        <v>158</v>
      </c>
      <c r="D971" s="234"/>
      <c r="E971" s="235"/>
      <c r="F971" s="233"/>
      <c r="G971" s="233"/>
      <c r="H971" s="233"/>
      <c r="I971" s="233"/>
      <c r="J971" s="233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14"/>
      <c r="Z971" s="214"/>
      <c r="AA971" s="214"/>
      <c r="AB971" s="214"/>
      <c r="AC971" s="214"/>
      <c r="AD971" s="214"/>
      <c r="AE971" s="214"/>
      <c r="AF971" s="214"/>
      <c r="AG971" s="214" t="s">
        <v>131</v>
      </c>
      <c r="AH971" s="214">
        <v>0</v>
      </c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outlineLevel="1">
      <c r="A972" s="231"/>
      <c r="B972" s="232"/>
      <c r="C972" s="255" t="s">
        <v>159</v>
      </c>
      <c r="D972" s="234"/>
      <c r="E972" s="235"/>
      <c r="F972" s="233"/>
      <c r="G972" s="233"/>
      <c r="H972" s="233"/>
      <c r="I972" s="233"/>
      <c r="J972" s="233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14"/>
      <c r="Z972" s="214"/>
      <c r="AA972" s="214"/>
      <c r="AB972" s="214"/>
      <c r="AC972" s="214"/>
      <c r="AD972" s="214"/>
      <c r="AE972" s="214"/>
      <c r="AF972" s="214"/>
      <c r="AG972" s="214" t="s">
        <v>131</v>
      </c>
      <c r="AH972" s="214">
        <v>0</v>
      </c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1">
      <c r="A973" s="231"/>
      <c r="B973" s="232"/>
      <c r="C973" s="255" t="s">
        <v>747</v>
      </c>
      <c r="D973" s="234"/>
      <c r="E973" s="235">
        <v>1.02</v>
      </c>
      <c r="F973" s="233"/>
      <c r="G973" s="233"/>
      <c r="H973" s="233"/>
      <c r="I973" s="233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14"/>
      <c r="Z973" s="214"/>
      <c r="AA973" s="214"/>
      <c r="AB973" s="214"/>
      <c r="AC973" s="214"/>
      <c r="AD973" s="214"/>
      <c r="AE973" s="214"/>
      <c r="AF973" s="214"/>
      <c r="AG973" s="214" t="s">
        <v>131</v>
      </c>
      <c r="AH973" s="214">
        <v>0</v>
      </c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outlineLevel="1">
      <c r="A974" s="231"/>
      <c r="B974" s="232"/>
      <c r="C974" s="255" t="s">
        <v>161</v>
      </c>
      <c r="D974" s="234"/>
      <c r="E974" s="235"/>
      <c r="F974" s="233"/>
      <c r="G974" s="233"/>
      <c r="H974" s="233"/>
      <c r="I974" s="233"/>
      <c r="J974" s="233"/>
      <c r="K974" s="233"/>
      <c r="L974" s="233"/>
      <c r="M974" s="233"/>
      <c r="N974" s="233"/>
      <c r="O974" s="233"/>
      <c r="P974" s="233"/>
      <c r="Q974" s="233"/>
      <c r="R974" s="233"/>
      <c r="S974" s="233"/>
      <c r="T974" s="233"/>
      <c r="U974" s="233"/>
      <c r="V974" s="233"/>
      <c r="W974" s="233"/>
      <c r="X974" s="233"/>
      <c r="Y974" s="214"/>
      <c r="Z974" s="214"/>
      <c r="AA974" s="214"/>
      <c r="AB974" s="214"/>
      <c r="AC974" s="214"/>
      <c r="AD974" s="214"/>
      <c r="AE974" s="214"/>
      <c r="AF974" s="214"/>
      <c r="AG974" s="214" t="s">
        <v>131</v>
      </c>
      <c r="AH974" s="214">
        <v>0</v>
      </c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</row>
    <row r="975" spans="1:60" outlineLevel="1">
      <c r="A975" s="231"/>
      <c r="B975" s="232"/>
      <c r="C975" s="255" t="s">
        <v>748</v>
      </c>
      <c r="D975" s="234"/>
      <c r="E975" s="235">
        <v>0.45</v>
      </c>
      <c r="F975" s="233"/>
      <c r="G975" s="233"/>
      <c r="H975" s="233"/>
      <c r="I975" s="233"/>
      <c r="J975" s="233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14"/>
      <c r="Z975" s="214"/>
      <c r="AA975" s="214"/>
      <c r="AB975" s="214"/>
      <c r="AC975" s="214"/>
      <c r="AD975" s="214"/>
      <c r="AE975" s="214"/>
      <c r="AF975" s="214"/>
      <c r="AG975" s="214" t="s">
        <v>131</v>
      </c>
      <c r="AH975" s="214">
        <v>0</v>
      </c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1">
      <c r="A976" s="231"/>
      <c r="B976" s="232"/>
      <c r="C976" s="255" t="s">
        <v>163</v>
      </c>
      <c r="D976" s="234"/>
      <c r="E976" s="235"/>
      <c r="F976" s="233"/>
      <c r="G976" s="233"/>
      <c r="H976" s="233"/>
      <c r="I976" s="233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14"/>
      <c r="Z976" s="214"/>
      <c r="AA976" s="214"/>
      <c r="AB976" s="214"/>
      <c r="AC976" s="214"/>
      <c r="AD976" s="214"/>
      <c r="AE976" s="214"/>
      <c r="AF976" s="214"/>
      <c r="AG976" s="214" t="s">
        <v>131</v>
      </c>
      <c r="AH976" s="214">
        <v>0</v>
      </c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outlineLevel="1">
      <c r="A977" s="231"/>
      <c r="B977" s="232"/>
      <c r="C977" s="255" t="s">
        <v>749</v>
      </c>
      <c r="D977" s="234"/>
      <c r="E977" s="235">
        <v>0.255</v>
      </c>
      <c r="F977" s="233"/>
      <c r="G977" s="233"/>
      <c r="H977" s="233"/>
      <c r="I977" s="233"/>
      <c r="J977" s="233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14"/>
      <c r="Z977" s="214"/>
      <c r="AA977" s="214"/>
      <c r="AB977" s="214"/>
      <c r="AC977" s="214"/>
      <c r="AD977" s="214"/>
      <c r="AE977" s="214"/>
      <c r="AF977" s="214"/>
      <c r="AG977" s="214" t="s">
        <v>131</v>
      </c>
      <c r="AH977" s="214">
        <v>0</v>
      </c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1">
      <c r="A978" s="231"/>
      <c r="B978" s="232"/>
      <c r="C978" s="255" t="s">
        <v>165</v>
      </c>
      <c r="D978" s="234"/>
      <c r="E978" s="235"/>
      <c r="F978" s="233"/>
      <c r="G978" s="233"/>
      <c r="H978" s="233"/>
      <c r="I978" s="233"/>
      <c r="J978" s="233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14"/>
      <c r="Z978" s="214"/>
      <c r="AA978" s="214"/>
      <c r="AB978" s="214"/>
      <c r="AC978" s="214"/>
      <c r="AD978" s="214"/>
      <c r="AE978" s="214"/>
      <c r="AF978" s="214"/>
      <c r="AG978" s="214" t="s">
        <v>131</v>
      </c>
      <c r="AH978" s="214">
        <v>0</v>
      </c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1">
      <c r="A979" s="231"/>
      <c r="B979" s="232"/>
      <c r="C979" s="255" t="s">
        <v>749</v>
      </c>
      <c r="D979" s="234"/>
      <c r="E979" s="235">
        <v>0.255</v>
      </c>
      <c r="F979" s="233"/>
      <c r="G979" s="233"/>
      <c r="H979" s="233"/>
      <c r="I979" s="233"/>
      <c r="J979" s="233"/>
      <c r="K979" s="233"/>
      <c r="L979" s="233"/>
      <c r="M979" s="233"/>
      <c r="N979" s="233"/>
      <c r="O979" s="233"/>
      <c r="P979" s="233"/>
      <c r="Q979" s="233"/>
      <c r="R979" s="233"/>
      <c r="S979" s="233"/>
      <c r="T979" s="233"/>
      <c r="U979" s="233"/>
      <c r="V979" s="233"/>
      <c r="W979" s="233"/>
      <c r="X979" s="233"/>
      <c r="Y979" s="214"/>
      <c r="Z979" s="214"/>
      <c r="AA979" s="214"/>
      <c r="AB979" s="214"/>
      <c r="AC979" s="214"/>
      <c r="AD979" s="214"/>
      <c r="AE979" s="214"/>
      <c r="AF979" s="214"/>
      <c r="AG979" s="214" t="s">
        <v>131</v>
      </c>
      <c r="AH979" s="214">
        <v>0</v>
      </c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1">
      <c r="A980" s="231"/>
      <c r="B980" s="232"/>
      <c r="C980" s="255" t="s">
        <v>234</v>
      </c>
      <c r="D980" s="234"/>
      <c r="E980" s="235"/>
      <c r="F980" s="233"/>
      <c r="G980" s="233"/>
      <c r="H980" s="233"/>
      <c r="I980" s="233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14"/>
      <c r="Z980" s="214"/>
      <c r="AA980" s="214"/>
      <c r="AB980" s="214"/>
      <c r="AC980" s="214"/>
      <c r="AD980" s="214"/>
      <c r="AE980" s="214"/>
      <c r="AF980" s="214"/>
      <c r="AG980" s="214" t="s">
        <v>131</v>
      </c>
      <c r="AH980" s="214">
        <v>0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1">
      <c r="A981" s="231"/>
      <c r="B981" s="232"/>
      <c r="C981" s="255" t="s">
        <v>750</v>
      </c>
      <c r="D981" s="234"/>
      <c r="E981" s="235">
        <v>0.78</v>
      </c>
      <c r="F981" s="233"/>
      <c r="G981" s="233"/>
      <c r="H981" s="233"/>
      <c r="I981" s="233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14"/>
      <c r="Z981" s="214"/>
      <c r="AA981" s="214"/>
      <c r="AB981" s="214"/>
      <c r="AC981" s="214"/>
      <c r="AD981" s="214"/>
      <c r="AE981" s="214"/>
      <c r="AF981" s="214"/>
      <c r="AG981" s="214" t="s">
        <v>131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outlineLevel="1">
      <c r="A982" s="231"/>
      <c r="B982" s="232"/>
      <c r="C982" s="255" t="s">
        <v>236</v>
      </c>
      <c r="D982" s="234"/>
      <c r="E982" s="235"/>
      <c r="F982" s="233"/>
      <c r="G982" s="233"/>
      <c r="H982" s="233"/>
      <c r="I982" s="233"/>
      <c r="J982" s="233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14"/>
      <c r="Z982" s="214"/>
      <c r="AA982" s="214"/>
      <c r="AB982" s="214"/>
      <c r="AC982" s="214"/>
      <c r="AD982" s="214"/>
      <c r="AE982" s="214"/>
      <c r="AF982" s="214"/>
      <c r="AG982" s="214" t="s">
        <v>131</v>
      </c>
      <c r="AH982" s="214">
        <v>0</v>
      </c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</row>
    <row r="983" spans="1:60" outlineLevel="1">
      <c r="A983" s="231"/>
      <c r="B983" s="232"/>
      <c r="C983" s="255" t="s">
        <v>751</v>
      </c>
      <c r="D983" s="234"/>
      <c r="E983" s="235">
        <v>1.62</v>
      </c>
      <c r="F983" s="233"/>
      <c r="G983" s="233"/>
      <c r="H983" s="233"/>
      <c r="I983" s="233"/>
      <c r="J983" s="233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14"/>
      <c r="Z983" s="214"/>
      <c r="AA983" s="214"/>
      <c r="AB983" s="214"/>
      <c r="AC983" s="214"/>
      <c r="AD983" s="214"/>
      <c r="AE983" s="214"/>
      <c r="AF983" s="214"/>
      <c r="AG983" s="214" t="s">
        <v>131</v>
      </c>
      <c r="AH983" s="214">
        <v>0</v>
      </c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1">
      <c r="A984" s="231"/>
      <c r="B984" s="232"/>
      <c r="C984" s="255" t="s">
        <v>166</v>
      </c>
      <c r="D984" s="234"/>
      <c r="E984" s="235"/>
      <c r="F984" s="233"/>
      <c r="G984" s="233"/>
      <c r="H984" s="233"/>
      <c r="I984" s="233"/>
      <c r="J984" s="233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14"/>
      <c r="Z984" s="214"/>
      <c r="AA984" s="214"/>
      <c r="AB984" s="214"/>
      <c r="AC984" s="214"/>
      <c r="AD984" s="214"/>
      <c r="AE984" s="214"/>
      <c r="AF984" s="214"/>
      <c r="AG984" s="214" t="s">
        <v>131</v>
      </c>
      <c r="AH984" s="214">
        <v>0</v>
      </c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1">
      <c r="A985" s="231"/>
      <c r="B985" s="232"/>
      <c r="C985" s="255" t="s">
        <v>748</v>
      </c>
      <c r="D985" s="234"/>
      <c r="E985" s="235">
        <v>0.45</v>
      </c>
      <c r="F985" s="233"/>
      <c r="G985" s="233"/>
      <c r="H985" s="233"/>
      <c r="I985" s="233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14"/>
      <c r="Z985" s="214"/>
      <c r="AA985" s="214"/>
      <c r="AB985" s="214"/>
      <c r="AC985" s="214"/>
      <c r="AD985" s="214"/>
      <c r="AE985" s="214"/>
      <c r="AF985" s="214"/>
      <c r="AG985" s="214" t="s">
        <v>131</v>
      </c>
      <c r="AH985" s="214">
        <v>0</v>
      </c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1">
      <c r="A986" s="231"/>
      <c r="B986" s="232"/>
      <c r="C986" s="255" t="s">
        <v>168</v>
      </c>
      <c r="D986" s="234"/>
      <c r="E986" s="235"/>
      <c r="F986" s="233"/>
      <c r="G986" s="233"/>
      <c r="H986" s="233"/>
      <c r="I986" s="233"/>
      <c r="J986" s="233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14"/>
      <c r="Z986" s="214"/>
      <c r="AA986" s="214"/>
      <c r="AB986" s="214"/>
      <c r="AC986" s="214"/>
      <c r="AD986" s="214"/>
      <c r="AE986" s="214"/>
      <c r="AF986" s="214"/>
      <c r="AG986" s="214" t="s">
        <v>131</v>
      </c>
      <c r="AH986" s="214">
        <v>0</v>
      </c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1">
      <c r="A987" s="231"/>
      <c r="B987" s="232"/>
      <c r="C987" s="255" t="s">
        <v>752</v>
      </c>
      <c r="D987" s="234"/>
      <c r="E987" s="235">
        <v>0.75</v>
      </c>
      <c r="F987" s="233"/>
      <c r="G987" s="233"/>
      <c r="H987" s="233"/>
      <c r="I987" s="233"/>
      <c r="J987" s="233"/>
      <c r="K987" s="233"/>
      <c r="L987" s="233"/>
      <c r="M987" s="233"/>
      <c r="N987" s="233"/>
      <c r="O987" s="233"/>
      <c r="P987" s="233"/>
      <c r="Q987" s="233"/>
      <c r="R987" s="233"/>
      <c r="S987" s="233"/>
      <c r="T987" s="233"/>
      <c r="U987" s="233"/>
      <c r="V987" s="233"/>
      <c r="W987" s="233"/>
      <c r="X987" s="233"/>
      <c r="Y987" s="214"/>
      <c r="Z987" s="214"/>
      <c r="AA987" s="214"/>
      <c r="AB987" s="214"/>
      <c r="AC987" s="214"/>
      <c r="AD987" s="214"/>
      <c r="AE987" s="214"/>
      <c r="AF987" s="214"/>
      <c r="AG987" s="214" t="s">
        <v>131</v>
      </c>
      <c r="AH987" s="214">
        <v>0</v>
      </c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1">
      <c r="A988" s="231"/>
      <c r="B988" s="232"/>
      <c r="C988" s="255" t="s">
        <v>170</v>
      </c>
      <c r="D988" s="234"/>
      <c r="E988" s="235"/>
      <c r="F988" s="233"/>
      <c r="G988" s="233"/>
      <c r="H988" s="233"/>
      <c r="I988" s="233"/>
      <c r="J988" s="233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14"/>
      <c r="Z988" s="214"/>
      <c r="AA988" s="214"/>
      <c r="AB988" s="214"/>
      <c r="AC988" s="214"/>
      <c r="AD988" s="214"/>
      <c r="AE988" s="214"/>
      <c r="AF988" s="214"/>
      <c r="AG988" s="214" t="s">
        <v>131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outlineLevel="1">
      <c r="A989" s="231"/>
      <c r="B989" s="232"/>
      <c r="C989" s="255" t="s">
        <v>753</v>
      </c>
      <c r="D989" s="234"/>
      <c r="E989" s="235">
        <v>2.34</v>
      </c>
      <c r="F989" s="233"/>
      <c r="G989" s="233"/>
      <c r="H989" s="233"/>
      <c r="I989" s="233"/>
      <c r="J989" s="233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14"/>
      <c r="Z989" s="214"/>
      <c r="AA989" s="214"/>
      <c r="AB989" s="214"/>
      <c r="AC989" s="214"/>
      <c r="AD989" s="214"/>
      <c r="AE989" s="214"/>
      <c r="AF989" s="214"/>
      <c r="AG989" s="214" t="s">
        <v>131</v>
      </c>
      <c r="AH989" s="214">
        <v>0</v>
      </c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outlineLevel="1">
      <c r="A990" s="231"/>
      <c r="B990" s="232"/>
      <c r="C990" s="255" t="s">
        <v>172</v>
      </c>
      <c r="D990" s="234"/>
      <c r="E990" s="235"/>
      <c r="F990" s="233"/>
      <c r="G990" s="233"/>
      <c r="H990" s="233"/>
      <c r="I990" s="233"/>
      <c r="J990" s="233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14"/>
      <c r="Z990" s="214"/>
      <c r="AA990" s="214"/>
      <c r="AB990" s="214"/>
      <c r="AC990" s="214"/>
      <c r="AD990" s="214"/>
      <c r="AE990" s="214"/>
      <c r="AF990" s="214"/>
      <c r="AG990" s="214" t="s">
        <v>131</v>
      </c>
      <c r="AH990" s="214">
        <v>0</v>
      </c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1">
      <c r="A991" s="231"/>
      <c r="B991" s="232"/>
      <c r="C991" s="255" t="s">
        <v>754</v>
      </c>
      <c r="D991" s="234"/>
      <c r="E991" s="235">
        <v>1.32</v>
      </c>
      <c r="F991" s="233"/>
      <c r="G991" s="233"/>
      <c r="H991" s="233"/>
      <c r="I991" s="233"/>
      <c r="J991" s="233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14"/>
      <c r="Z991" s="214"/>
      <c r="AA991" s="214"/>
      <c r="AB991" s="214"/>
      <c r="AC991" s="214"/>
      <c r="AD991" s="214"/>
      <c r="AE991" s="214"/>
      <c r="AF991" s="214"/>
      <c r="AG991" s="214" t="s">
        <v>131</v>
      </c>
      <c r="AH991" s="214">
        <v>0</v>
      </c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1">
      <c r="A992" s="231"/>
      <c r="B992" s="232"/>
      <c r="C992" s="255" t="s">
        <v>157</v>
      </c>
      <c r="D992" s="234"/>
      <c r="E992" s="235"/>
      <c r="F992" s="233"/>
      <c r="G992" s="233"/>
      <c r="H992" s="233"/>
      <c r="I992" s="233"/>
      <c r="J992" s="233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14"/>
      <c r="Z992" s="214"/>
      <c r="AA992" s="214"/>
      <c r="AB992" s="214"/>
      <c r="AC992" s="214"/>
      <c r="AD992" s="214"/>
      <c r="AE992" s="214"/>
      <c r="AF992" s="214"/>
      <c r="AG992" s="214" t="s">
        <v>131</v>
      </c>
      <c r="AH992" s="214">
        <v>0</v>
      </c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1">
      <c r="A993" s="231"/>
      <c r="B993" s="232"/>
      <c r="C993" s="255" t="s">
        <v>174</v>
      </c>
      <c r="D993" s="234"/>
      <c r="E993" s="235"/>
      <c r="F993" s="233"/>
      <c r="G993" s="233"/>
      <c r="H993" s="233"/>
      <c r="I993" s="233"/>
      <c r="J993" s="233"/>
      <c r="K993" s="233"/>
      <c r="L993" s="233"/>
      <c r="M993" s="233"/>
      <c r="N993" s="233"/>
      <c r="O993" s="233"/>
      <c r="P993" s="233"/>
      <c r="Q993" s="233"/>
      <c r="R993" s="233"/>
      <c r="S993" s="233"/>
      <c r="T993" s="233"/>
      <c r="U993" s="233"/>
      <c r="V993" s="233"/>
      <c r="W993" s="233"/>
      <c r="X993" s="233"/>
      <c r="Y993" s="214"/>
      <c r="Z993" s="214"/>
      <c r="AA993" s="214"/>
      <c r="AB993" s="214"/>
      <c r="AC993" s="214"/>
      <c r="AD993" s="214"/>
      <c r="AE993" s="214"/>
      <c r="AF993" s="214"/>
      <c r="AG993" s="214" t="s">
        <v>131</v>
      </c>
      <c r="AH993" s="214">
        <v>0</v>
      </c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outlineLevel="1">
      <c r="A994" s="231"/>
      <c r="B994" s="232"/>
      <c r="C994" s="255" t="s">
        <v>175</v>
      </c>
      <c r="D994" s="234"/>
      <c r="E994" s="235"/>
      <c r="F994" s="233"/>
      <c r="G994" s="233"/>
      <c r="H994" s="233"/>
      <c r="I994" s="233"/>
      <c r="J994" s="233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14"/>
      <c r="Z994" s="214"/>
      <c r="AA994" s="214"/>
      <c r="AB994" s="214"/>
      <c r="AC994" s="214"/>
      <c r="AD994" s="214"/>
      <c r="AE994" s="214"/>
      <c r="AF994" s="214"/>
      <c r="AG994" s="214" t="s">
        <v>131</v>
      </c>
      <c r="AH994" s="214">
        <v>0</v>
      </c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1">
      <c r="A995" s="231"/>
      <c r="B995" s="232"/>
      <c r="C995" s="255" t="s">
        <v>755</v>
      </c>
      <c r="D995" s="234"/>
      <c r="E995" s="235">
        <v>2.4300000000000002</v>
      </c>
      <c r="F995" s="233"/>
      <c r="G995" s="233"/>
      <c r="H995" s="233"/>
      <c r="I995" s="233"/>
      <c r="J995" s="233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14"/>
      <c r="Z995" s="214"/>
      <c r="AA995" s="214"/>
      <c r="AB995" s="214"/>
      <c r="AC995" s="214"/>
      <c r="AD995" s="214"/>
      <c r="AE995" s="214"/>
      <c r="AF995" s="214"/>
      <c r="AG995" s="214" t="s">
        <v>131</v>
      </c>
      <c r="AH995" s="214">
        <v>0</v>
      </c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1">
      <c r="A996" s="231"/>
      <c r="B996" s="232"/>
      <c r="C996" s="255" t="s">
        <v>177</v>
      </c>
      <c r="D996" s="234"/>
      <c r="E996" s="235"/>
      <c r="F996" s="233"/>
      <c r="G996" s="233"/>
      <c r="H996" s="233"/>
      <c r="I996" s="233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14"/>
      <c r="Z996" s="214"/>
      <c r="AA996" s="214"/>
      <c r="AB996" s="214"/>
      <c r="AC996" s="214"/>
      <c r="AD996" s="214"/>
      <c r="AE996" s="214"/>
      <c r="AF996" s="214"/>
      <c r="AG996" s="214" t="s">
        <v>131</v>
      </c>
      <c r="AH996" s="214">
        <v>0</v>
      </c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1">
      <c r="A997" s="231"/>
      <c r="B997" s="232"/>
      <c r="C997" s="255" t="s">
        <v>756</v>
      </c>
      <c r="D997" s="234"/>
      <c r="E997" s="235">
        <v>0.27</v>
      </c>
      <c r="F997" s="233"/>
      <c r="G997" s="233"/>
      <c r="H997" s="233"/>
      <c r="I997" s="233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14"/>
      <c r="Z997" s="214"/>
      <c r="AA997" s="214"/>
      <c r="AB997" s="214"/>
      <c r="AC997" s="214"/>
      <c r="AD997" s="214"/>
      <c r="AE997" s="214"/>
      <c r="AF997" s="214"/>
      <c r="AG997" s="214" t="s">
        <v>131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1">
      <c r="A998" s="231"/>
      <c r="B998" s="232"/>
      <c r="C998" s="255" t="s">
        <v>179</v>
      </c>
      <c r="D998" s="234"/>
      <c r="E998" s="235"/>
      <c r="F998" s="233"/>
      <c r="G998" s="233"/>
      <c r="H998" s="233"/>
      <c r="I998" s="233"/>
      <c r="J998" s="233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14"/>
      <c r="Z998" s="214"/>
      <c r="AA998" s="214"/>
      <c r="AB998" s="214"/>
      <c r="AC998" s="214"/>
      <c r="AD998" s="214"/>
      <c r="AE998" s="214"/>
      <c r="AF998" s="214"/>
      <c r="AG998" s="214" t="s">
        <v>131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outlineLevel="1">
      <c r="A999" s="231"/>
      <c r="B999" s="232"/>
      <c r="C999" s="255" t="s">
        <v>757</v>
      </c>
      <c r="D999" s="234"/>
      <c r="E999" s="235">
        <v>0.17</v>
      </c>
      <c r="F999" s="233"/>
      <c r="G999" s="233"/>
      <c r="H999" s="233"/>
      <c r="I999" s="233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14"/>
      <c r="Z999" s="214"/>
      <c r="AA999" s="214"/>
      <c r="AB999" s="214"/>
      <c r="AC999" s="214"/>
      <c r="AD999" s="214"/>
      <c r="AE999" s="214"/>
      <c r="AF999" s="214"/>
      <c r="AG999" s="214" t="s">
        <v>131</v>
      </c>
      <c r="AH999" s="214">
        <v>0</v>
      </c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1">
      <c r="A1000" s="231"/>
      <c r="B1000" s="232"/>
      <c r="C1000" s="255" t="s">
        <v>181</v>
      </c>
      <c r="D1000" s="234"/>
      <c r="E1000" s="235"/>
      <c r="F1000" s="233"/>
      <c r="G1000" s="233"/>
      <c r="H1000" s="233"/>
      <c r="I1000" s="233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14"/>
      <c r="Z1000" s="214"/>
      <c r="AA1000" s="214"/>
      <c r="AB1000" s="214"/>
      <c r="AC1000" s="214"/>
      <c r="AD1000" s="214"/>
      <c r="AE1000" s="214"/>
      <c r="AF1000" s="214"/>
      <c r="AG1000" s="214" t="s">
        <v>131</v>
      </c>
      <c r="AH1000" s="214">
        <v>0</v>
      </c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1">
      <c r="A1001" s="231"/>
      <c r="B1001" s="232"/>
      <c r="C1001" s="255" t="s">
        <v>758</v>
      </c>
      <c r="D1001" s="234"/>
      <c r="E1001" s="235">
        <v>0.18</v>
      </c>
      <c r="F1001" s="233"/>
      <c r="G1001" s="233"/>
      <c r="H1001" s="233"/>
      <c r="I1001" s="233"/>
      <c r="J1001" s="233"/>
      <c r="K1001" s="233"/>
      <c r="L1001" s="233"/>
      <c r="M1001" s="233"/>
      <c r="N1001" s="233"/>
      <c r="O1001" s="233"/>
      <c r="P1001" s="233"/>
      <c r="Q1001" s="233"/>
      <c r="R1001" s="233"/>
      <c r="S1001" s="233"/>
      <c r="T1001" s="233"/>
      <c r="U1001" s="233"/>
      <c r="V1001" s="233"/>
      <c r="W1001" s="233"/>
      <c r="X1001" s="233"/>
      <c r="Y1001" s="214"/>
      <c r="Z1001" s="214"/>
      <c r="AA1001" s="214"/>
      <c r="AB1001" s="214"/>
      <c r="AC1001" s="214"/>
      <c r="AD1001" s="214"/>
      <c r="AE1001" s="214"/>
      <c r="AF1001" s="214"/>
      <c r="AG1001" s="214" t="s">
        <v>131</v>
      </c>
      <c r="AH1001" s="214">
        <v>0</v>
      </c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1">
      <c r="A1002" s="231"/>
      <c r="B1002" s="232"/>
      <c r="C1002" s="255" t="s">
        <v>183</v>
      </c>
      <c r="D1002" s="234"/>
      <c r="E1002" s="235"/>
      <c r="F1002" s="233"/>
      <c r="G1002" s="233"/>
      <c r="H1002" s="233"/>
      <c r="I1002" s="233"/>
      <c r="J1002" s="233"/>
      <c r="K1002" s="233"/>
      <c r="L1002" s="233"/>
      <c r="M1002" s="233"/>
      <c r="N1002" s="233"/>
      <c r="O1002" s="233"/>
      <c r="P1002" s="233"/>
      <c r="Q1002" s="233"/>
      <c r="R1002" s="233"/>
      <c r="S1002" s="233"/>
      <c r="T1002" s="233"/>
      <c r="U1002" s="233"/>
      <c r="V1002" s="233"/>
      <c r="W1002" s="233"/>
      <c r="X1002" s="233"/>
      <c r="Y1002" s="214"/>
      <c r="Z1002" s="214"/>
      <c r="AA1002" s="214"/>
      <c r="AB1002" s="214"/>
      <c r="AC1002" s="214"/>
      <c r="AD1002" s="214"/>
      <c r="AE1002" s="214"/>
      <c r="AF1002" s="214"/>
      <c r="AG1002" s="214" t="s">
        <v>131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1">
      <c r="A1003" s="231"/>
      <c r="B1003" s="232"/>
      <c r="C1003" s="255" t="s">
        <v>759</v>
      </c>
      <c r="D1003" s="234"/>
      <c r="E1003" s="235">
        <v>1.38</v>
      </c>
      <c r="F1003" s="233"/>
      <c r="G1003" s="233"/>
      <c r="H1003" s="233"/>
      <c r="I1003" s="233"/>
      <c r="J1003" s="233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14"/>
      <c r="Z1003" s="214"/>
      <c r="AA1003" s="214"/>
      <c r="AB1003" s="214"/>
      <c r="AC1003" s="214"/>
      <c r="AD1003" s="214"/>
      <c r="AE1003" s="214"/>
      <c r="AF1003" s="214"/>
      <c r="AG1003" s="214" t="s">
        <v>131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outlineLevel="1">
      <c r="A1004" s="231"/>
      <c r="B1004" s="232"/>
      <c r="C1004" s="255" t="s">
        <v>185</v>
      </c>
      <c r="D1004" s="234"/>
      <c r="E1004" s="235"/>
      <c r="F1004" s="233"/>
      <c r="G1004" s="233"/>
      <c r="H1004" s="233"/>
      <c r="I1004" s="233"/>
      <c r="J1004" s="233"/>
      <c r="K1004" s="233"/>
      <c r="L1004" s="233"/>
      <c r="M1004" s="233"/>
      <c r="N1004" s="233"/>
      <c r="O1004" s="233"/>
      <c r="P1004" s="233"/>
      <c r="Q1004" s="233"/>
      <c r="R1004" s="233"/>
      <c r="S1004" s="233"/>
      <c r="T1004" s="233"/>
      <c r="U1004" s="233"/>
      <c r="V1004" s="233"/>
      <c r="W1004" s="233"/>
      <c r="X1004" s="233"/>
      <c r="Y1004" s="214"/>
      <c r="Z1004" s="214"/>
      <c r="AA1004" s="214"/>
      <c r="AB1004" s="214"/>
      <c r="AC1004" s="214"/>
      <c r="AD1004" s="214"/>
      <c r="AE1004" s="214"/>
      <c r="AF1004" s="214"/>
      <c r="AG1004" s="214" t="s">
        <v>131</v>
      </c>
      <c r="AH1004" s="214">
        <v>0</v>
      </c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1">
      <c r="A1005" s="231"/>
      <c r="B1005" s="232"/>
      <c r="C1005" s="255" t="s">
        <v>760</v>
      </c>
      <c r="D1005" s="234"/>
      <c r="E1005" s="235">
        <v>0.46</v>
      </c>
      <c r="F1005" s="233"/>
      <c r="G1005" s="233"/>
      <c r="H1005" s="233"/>
      <c r="I1005" s="233"/>
      <c r="J1005" s="233"/>
      <c r="K1005" s="233"/>
      <c r="L1005" s="233"/>
      <c r="M1005" s="233"/>
      <c r="N1005" s="233"/>
      <c r="O1005" s="233"/>
      <c r="P1005" s="233"/>
      <c r="Q1005" s="233"/>
      <c r="R1005" s="233"/>
      <c r="S1005" s="233"/>
      <c r="T1005" s="233"/>
      <c r="U1005" s="233"/>
      <c r="V1005" s="233"/>
      <c r="W1005" s="233"/>
      <c r="X1005" s="233"/>
      <c r="Y1005" s="214"/>
      <c r="Z1005" s="214"/>
      <c r="AA1005" s="214"/>
      <c r="AB1005" s="214"/>
      <c r="AC1005" s="214"/>
      <c r="AD1005" s="214"/>
      <c r="AE1005" s="214"/>
      <c r="AF1005" s="214"/>
      <c r="AG1005" s="214" t="s">
        <v>131</v>
      </c>
      <c r="AH1005" s="214">
        <v>0</v>
      </c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1">
      <c r="A1006" s="231"/>
      <c r="B1006" s="232"/>
      <c r="C1006" s="255" t="s">
        <v>187</v>
      </c>
      <c r="D1006" s="234"/>
      <c r="E1006" s="235"/>
      <c r="F1006" s="233"/>
      <c r="G1006" s="233"/>
      <c r="H1006" s="233"/>
      <c r="I1006" s="233"/>
      <c r="J1006" s="233"/>
      <c r="K1006" s="233"/>
      <c r="L1006" s="233"/>
      <c r="M1006" s="233"/>
      <c r="N1006" s="233"/>
      <c r="O1006" s="233"/>
      <c r="P1006" s="233"/>
      <c r="Q1006" s="233"/>
      <c r="R1006" s="233"/>
      <c r="S1006" s="233"/>
      <c r="T1006" s="233"/>
      <c r="U1006" s="233"/>
      <c r="V1006" s="233"/>
      <c r="W1006" s="233"/>
      <c r="X1006" s="233"/>
      <c r="Y1006" s="214"/>
      <c r="Z1006" s="214"/>
      <c r="AA1006" s="214"/>
      <c r="AB1006" s="214"/>
      <c r="AC1006" s="214"/>
      <c r="AD1006" s="214"/>
      <c r="AE1006" s="214"/>
      <c r="AF1006" s="214"/>
      <c r="AG1006" s="214" t="s">
        <v>131</v>
      </c>
      <c r="AH1006" s="214">
        <v>0</v>
      </c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outlineLevel="1">
      <c r="A1007" s="231"/>
      <c r="B1007" s="232"/>
      <c r="C1007" s="255" t="s">
        <v>761</v>
      </c>
      <c r="D1007" s="234"/>
      <c r="E1007" s="235">
        <v>0.36</v>
      </c>
      <c r="F1007" s="233"/>
      <c r="G1007" s="233"/>
      <c r="H1007" s="233"/>
      <c r="I1007" s="233"/>
      <c r="J1007" s="233"/>
      <c r="K1007" s="233"/>
      <c r="L1007" s="233"/>
      <c r="M1007" s="233"/>
      <c r="N1007" s="233"/>
      <c r="O1007" s="233"/>
      <c r="P1007" s="233"/>
      <c r="Q1007" s="233"/>
      <c r="R1007" s="233"/>
      <c r="S1007" s="233"/>
      <c r="T1007" s="233"/>
      <c r="U1007" s="233"/>
      <c r="V1007" s="233"/>
      <c r="W1007" s="233"/>
      <c r="X1007" s="233"/>
      <c r="Y1007" s="214"/>
      <c r="Z1007" s="214"/>
      <c r="AA1007" s="214"/>
      <c r="AB1007" s="214"/>
      <c r="AC1007" s="214"/>
      <c r="AD1007" s="214"/>
      <c r="AE1007" s="214"/>
      <c r="AF1007" s="214"/>
      <c r="AG1007" s="214" t="s">
        <v>131</v>
      </c>
      <c r="AH1007" s="214">
        <v>0</v>
      </c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1">
      <c r="A1008" s="231"/>
      <c r="B1008" s="232"/>
      <c r="C1008" s="255" t="s">
        <v>220</v>
      </c>
      <c r="D1008" s="234"/>
      <c r="E1008" s="235"/>
      <c r="F1008" s="233"/>
      <c r="G1008" s="233"/>
      <c r="H1008" s="233"/>
      <c r="I1008" s="233"/>
      <c r="J1008" s="233"/>
      <c r="K1008" s="233"/>
      <c r="L1008" s="233"/>
      <c r="M1008" s="233"/>
      <c r="N1008" s="233"/>
      <c r="O1008" s="233"/>
      <c r="P1008" s="233"/>
      <c r="Q1008" s="233"/>
      <c r="R1008" s="233"/>
      <c r="S1008" s="233"/>
      <c r="T1008" s="233"/>
      <c r="U1008" s="233"/>
      <c r="V1008" s="233"/>
      <c r="W1008" s="233"/>
      <c r="X1008" s="233"/>
      <c r="Y1008" s="214"/>
      <c r="Z1008" s="214"/>
      <c r="AA1008" s="214"/>
      <c r="AB1008" s="214"/>
      <c r="AC1008" s="214"/>
      <c r="AD1008" s="214"/>
      <c r="AE1008" s="214"/>
      <c r="AF1008" s="214"/>
      <c r="AG1008" s="214" t="s">
        <v>131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outlineLevel="1">
      <c r="A1009" s="231"/>
      <c r="B1009" s="232"/>
      <c r="C1009" s="255" t="s">
        <v>762</v>
      </c>
      <c r="D1009" s="234"/>
      <c r="E1009" s="235">
        <v>0.78</v>
      </c>
      <c r="F1009" s="233"/>
      <c r="G1009" s="233"/>
      <c r="H1009" s="233"/>
      <c r="I1009" s="233"/>
      <c r="J1009" s="233"/>
      <c r="K1009" s="233"/>
      <c r="L1009" s="233"/>
      <c r="M1009" s="233"/>
      <c r="N1009" s="233"/>
      <c r="O1009" s="233"/>
      <c r="P1009" s="233"/>
      <c r="Q1009" s="233"/>
      <c r="R1009" s="233"/>
      <c r="S1009" s="233"/>
      <c r="T1009" s="233"/>
      <c r="U1009" s="233"/>
      <c r="V1009" s="233"/>
      <c r="W1009" s="233"/>
      <c r="X1009" s="233"/>
      <c r="Y1009" s="214"/>
      <c r="Z1009" s="214"/>
      <c r="AA1009" s="214"/>
      <c r="AB1009" s="214"/>
      <c r="AC1009" s="214"/>
      <c r="AD1009" s="214"/>
      <c r="AE1009" s="214"/>
      <c r="AF1009" s="214"/>
      <c r="AG1009" s="214" t="s">
        <v>131</v>
      </c>
      <c r="AH1009" s="214">
        <v>0</v>
      </c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1">
      <c r="A1010" s="231"/>
      <c r="B1010" s="232"/>
      <c r="C1010" s="255" t="s">
        <v>238</v>
      </c>
      <c r="D1010" s="234"/>
      <c r="E1010" s="235"/>
      <c r="F1010" s="233"/>
      <c r="G1010" s="233"/>
      <c r="H1010" s="233"/>
      <c r="I1010" s="233"/>
      <c r="J1010" s="233"/>
      <c r="K1010" s="233"/>
      <c r="L1010" s="233"/>
      <c r="M1010" s="233"/>
      <c r="N1010" s="233"/>
      <c r="O1010" s="233"/>
      <c r="P1010" s="233"/>
      <c r="Q1010" s="233"/>
      <c r="R1010" s="233"/>
      <c r="S1010" s="233"/>
      <c r="T1010" s="233"/>
      <c r="U1010" s="233"/>
      <c r="V1010" s="233"/>
      <c r="W1010" s="233"/>
      <c r="X1010" s="233"/>
      <c r="Y1010" s="214"/>
      <c r="Z1010" s="214"/>
      <c r="AA1010" s="214"/>
      <c r="AB1010" s="214"/>
      <c r="AC1010" s="214"/>
      <c r="AD1010" s="214"/>
      <c r="AE1010" s="214"/>
      <c r="AF1010" s="214"/>
      <c r="AG1010" s="214" t="s">
        <v>131</v>
      </c>
      <c r="AH1010" s="214">
        <v>0</v>
      </c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1">
      <c r="A1011" s="231"/>
      <c r="B1011" s="232"/>
      <c r="C1011" s="255" t="s">
        <v>763</v>
      </c>
      <c r="D1011" s="234"/>
      <c r="E1011" s="235">
        <v>2.2400000000000002</v>
      </c>
      <c r="F1011" s="233"/>
      <c r="G1011" s="233"/>
      <c r="H1011" s="233"/>
      <c r="I1011" s="233"/>
      <c r="J1011" s="233"/>
      <c r="K1011" s="233"/>
      <c r="L1011" s="233"/>
      <c r="M1011" s="233"/>
      <c r="N1011" s="233"/>
      <c r="O1011" s="233"/>
      <c r="P1011" s="233"/>
      <c r="Q1011" s="233"/>
      <c r="R1011" s="233"/>
      <c r="S1011" s="233"/>
      <c r="T1011" s="233"/>
      <c r="U1011" s="233"/>
      <c r="V1011" s="233"/>
      <c r="W1011" s="233"/>
      <c r="X1011" s="233"/>
      <c r="Y1011" s="214"/>
      <c r="Z1011" s="214"/>
      <c r="AA1011" s="214"/>
      <c r="AB1011" s="214"/>
      <c r="AC1011" s="214"/>
      <c r="AD1011" s="214"/>
      <c r="AE1011" s="214"/>
      <c r="AF1011" s="214"/>
      <c r="AG1011" s="214" t="s">
        <v>131</v>
      </c>
      <c r="AH1011" s="214">
        <v>0</v>
      </c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1">
      <c r="A1012" s="231"/>
      <c r="B1012" s="232"/>
      <c r="C1012" s="255" t="s">
        <v>240</v>
      </c>
      <c r="D1012" s="234"/>
      <c r="E1012" s="235"/>
      <c r="F1012" s="233"/>
      <c r="G1012" s="233"/>
      <c r="H1012" s="233"/>
      <c r="I1012" s="233"/>
      <c r="J1012" s="233"/>
      <c r="K1012" s="233"/>
      <c r="L1012" s="233"/>
      <c r="M1012" s="233"/>
      <c r="N1012" s="233"/>
      <c r="O1012" s="233"/>
      <c r="P1012" s="233"/>
      <c r="Q1012" s="233"/>
      <c r="R1012" s="233"/>
      <c r="S1012" s="233"/>
      <c r="T1012" s="233"/>
      <c r="U1012" s="233"/>
      <c r="V1012" s="233"/>
      <c r="W1012" s="233"/>
      <c r="X1012" s="233"/>
      <c r="Y1012" s="214"/>
      <c r="Z1012" s="214"/>
      <c r="AA1012" s="214"/>
      <c r="AB1012" s="214"/>
      <c r="AC1012" s="214"/>
      <c r="AD1012" s="214"/>
      <c r="AE1012" s="214"/>
      <c r="AF1012" s="214"/>
      <c r="AG1012" s="214" t="s">
        <v>131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1">
      <c r="A1013" s="231"/>
      <c r="B1013" s="232"/>
      <c r="C1013" s="255" t="s">
        <v>764</v>
      </c>
      <c r="D1013" s="234"/>
      <c r="E1013" s="235">
        <v>0.84</v>
      </c>
      <c r="F1013" s="233"/>
      <c r="G1013" s="233"/>
      <c r="H1013" s="233"/>
      <c r="I1013" s="233"/>
      <c r="J1013" s="233"/>
      <c r="K1013" s="233"/>
      <c r="L1013" s="233"/>
      <c r="M1013" s="233"/>
      <c r="N1013" s="233"/>
      <c r="O1013" s="233"/>
      <c r="P1013" s="233"/>
      <c r="Q1013" s="233"/>
      <c r="R1013" s="233"/>
      <c r="S1013" s="233"/>
      <c r="T1013" s="233"/>
      <c r="U1013" s="233"/>
      <c r="V1013" s="233"/>
      <c r="W1013" s="233"/>
      <c r="X1013" s="233"/>
      <c r="Y1013" s="214"/>
      <c r="Z1013" s="214"/>
      <c r="AA1013" s="214"/>
      <c r="AB1013" s="214"/>
      <c r="AC1013" s="214"/>
      <c r="AD1013" s="214"/>
      <c r="AE1013" s="214"/>
      <c r="AF1013" s="214"/>
      <c r="AG1013" s="214" t="s">
        <v>131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outlineLevel="1">
      <c r="A1014" s="231"/>
      <c r="B1014" s="232"/>
      <c r="C1014" s="255" t="s">
        <v>222</v>
      </c>
      <c r="D1014" s="234"/>
      <c r="E1014" s="235"/>
      <c r="F1014" s="233"/>
      <c r="G1014" s="233"/>
      <c r="H1014" s="233"/>
      <c r="I1014" s="233"/>
      <c r="J1014" s="233"/>
      <c r="K1014" s="233"/>
      <c r="L1014" s="233"/>
      <c r="M1014" s="233"/>
      <c r="N1014" s="233"/>
      <c r="O1014" s="233"/>
      <c r="P1014" s="233"/>
      <c r="Q1014" s="233"/>
      <c r="R1014" s="233"/>
      <c r="S1014" s="233"/>
      <c r="T1014" s="233"/>
      <c r="U1014" s="233"/>
      <c r="V1014" s="233"/>
      <c r="W1014" s="233"/>
      <c r="X1014" s="233"/>
      <c r="Y1014" s="214"/>
      <c r="Z1014" s="214"/>
      <c r="AA1014" s="214"/>
      <c r="AB1014" s="214"/>
      <c r="AC1014" s="214"/>
      <c r="AD1014" s="214"/>
      <c r="AE1014" s="214"/>
      <c r="AF1014" s="214"/>
      <c r="AG1014" s="214" t="s">
        <v>131</v>
      </c>
      <c r="AH1014" s="214">
        <v>0</v>
      </c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outlineLevel="1">
      <c r="A1015" s="231"/>
      <c r="B1015" s="232"/>
      <c r="C1015" s="255" t="s">
        <v>223</v>
      </c>
      <c r="D1015" s="234"/>
      <c r="E1015" s="235">
        <v>1.476</v>
      </c>
      <c r="F1015" s="233"/>
      <c r="G1015" s="233"/>
      <c r="H1015" s="233"/>
      <c r="I1015" s="233"/>
      <c r="J1015" s="233"/>
      <c r="K1015" s="233"/>
      <c r="L1015" s="233"/>
      <c r="M1015" s="233"/>
      <c r="N1015" s="233"/>
      <c r="O1015" s="233"/>
      <c r="P1015" s="233"/>
      <c r="Q1015" s="233"/>
      <c r="R1015" s="233"/>
      <c r="S1015" s="233"/>
      <c r="T1015" s="233"/>
      <c r="U1015" s="233"/>
      <c r="V1015" s="233"/>
      <c r="W1015" s="233"/>
      <c r="X1015" s="233"/>
      <c r="Y1015" s="214"/>
      <c r="Z1015" s="214"/>
      <c r="AA1015" s="214"/>
      <c r="AB1015" s="214"/>
      <c r="AC1015" s="214"/>
      <c r="AD1015" s="214"/>
      <c r="AE1015" s="214"/>
      <c r="AF1015" s="214"/>
      <c r="AG1015" s="214" t="s">
        <v>131</v>
      </c>
      <c r="AH1015" s="214">
        <v>0</v>
      </c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1">
      <c r="A1016" s="231"/>
      <c r="B1016" s="232"/>
      <c r="C1016" s="255" t="s">
        <v>224</v>
      </c>
      <c r="D1016" s="234"/>
      <c r="E1016" s="235"/>
      <c r="F1016" s="233"/>
      <c r="G1016" s="233"/>
      <c r="H1016" s="233"/>
      <c r="I1016" s="233"/>
      <c r="J1016" s="233"/>
      <c r="K1016" s="233"/>
      <c r="L1016" s="233"/>
      <c r="M1016" s="233"/>
      <c r="N1016" s="233"/>
      <c r="O1016" s="233"/>
      <c r="P1016" s="233"/>
      <c r="Q1016" s="233"/>
      <c r="R1016" s="233"/>
      <c r="S1016" s="233"/>
      <c r="T1016" s="233"/>
      <c r="U1016" s="233"/>
      <c r="V1016" s="233"/>
      <c r="W1016" s="233"/>
      <c r="X1016" s="233"/>
      <c r="Y1016" s="214"/>
      <c r="Z1016" s="214"/>
      <c r="AA1016" s="214"/>
      <c r="AB1016" s="214"/>
      <c r="AC1016" s="214"/>
      <c r="AD1016" s="214"/>
      <c r="AE1016" s="214"/>
      <c r="AF1016" s="214"/>
      <c r="AG1016" s="214" t="s">
        <v>131</v>
      </c>
      <c r="AH1016" s="214">
        <v>0</v>
      </c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1">
      <c r="A1017" s="231"/>
      <c r="B1017" s="232"/>
      <c r="C1017" s="255" t="s">
        <v>225</v>
      </c>
      <c r="D1017" s="234"/>
      <c r="E1017" s="235">
        <v>0.91800000000000004</v>
      </c>
      <c r="F1017" s="233"/>
      <c r="G1017" s="233"/>
      <c r="H1017" s="233"/>
      <c r="I1017" s="233"/>
      <c r="J1017" s="233"/>
      <c r="K1017" s="233"/>
      <c r="L1017" s="233"/>
      <c r="M1017" s="233"/>
      <c r="N1017" s="233"/>
      <c r="O1017" s="233"/>
      <c r="P1017" s="233"/>
      <c r="Q1017" s="233"/>
      <c r="R1017" s="233"/>
      <c r="S1017" s="233"/>
      <c r="T1017" s="233"/>
      <c r="U1017" s="233"/>
      <c r="V1017" s="233"/>
      <c r="W1017" s="233"/>
      <c r="X1017" s="233"/>
      <c r="Y1017" s="214"/>
      <c r="Z1017" s="214"/>
      <c r="AA1017" s="214"/>
      <c r="AB1017" s="214"/>
      <c r="AC1017" s="214"/>
      <c r="AD1017" s="214"/>
      <c r="AE1017" s="214"/>
      <c r="AF1017" s="214"/>
      <c r="AG1017" s="214" t="s">
        <v>131</v>
      </c>
      <c r="AH1017" s="214">
        <v>0</v>
      </c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outlineLevel="1">
      <c r="A1018" s="231"/>
      <c r="B1018" s="232"/>
      <c r="C1018" s="255" t="s">
        <v>226</v>
      </c>
      <c r="D1018" s="234"/>
      <c r="E1018" s="235"/>
      <c r="F1018" s="233"/>
      <c r="G1018" s="233"/>
      <c r="H1018" s="233"/>
      <c r="I1018" s="233"/>
      <c r="J1018" s="233"/>
      <c r="K1018" s="233"/>
      <c r="L1018" s="233"/>
      <c r="M1018" s="233"/>
      <c r="N1018" s="233"/>
      <c r="O1018" s="233"/>
      <c r="P1018" s="233"/>
      <c r="Q1018" s="233"/>
      <c r="R1018" s="233"/>
      <c r="S1018" s="233"/>
      <c r="T1018" s="233"/>
      <c r="U1018" s="233"/>
      <c r="V1018" s="233"/>
      <c r="W1018" s="233"/>
      <c r="X1018" s="233"/>
      <c r="Y1018" s="214"/>
      <c r="Z1018" s="214"/>
      <c r="AA1018" s="214"/>
      <c r="AB1018" s="214"/>
      <c r="AC1018" s="214"/>
      <c r="AD1018" s="214"/>
      <c r="AE1018" s="214"/>
      <c r="AF1018" s="214"/>
      <c r="AG1018" s="214" t="s">
        <v>131</v>
      </c>
      <c r="AH1018" s="214">
        <v>0</v>
      </c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outlineLevel="1">
      <c r="A1019" s="231"/>
      <c r="B1019" s="232"/>
      <c r="C1019" s="255" t="s">
        <v>227</v>
      </c>
      <c r="D1019" s="234"/>
      <c r="E1019" s="235">
        <v>1.83</v>
      </c>
      <c r="F1019" s="233"/>
      <c r="G1019" s="233"/>
      <c r="H1019" s="233"/>
      <c r="I1019" s="233"/>
      <c r="J1019" s="233"/>
      <c r="K1019" s="233"/>
      <c r="L1019" s="233"/>
      <c r="M1019" s="233"/>
      <c r="N1019" s="233"/>
      <c r="O1019" s="233"/>
      <c r="P1019" s="233"/>
      <c r="Q1019" s="233"/>
      <c r="R1019" s="233"/>
      <c r="S1019" s="233"/>
      <c r="T1019" s="233"/>
      <c r="U1019" s="233"/>
      <c r="V1019" s="233"/>
      <c r="W1019" s="233"/>
      <c r="X1019" s="233"/>
      <c r="Y1019" s="214"/>
      <c r="Z1019" s="214"/>
      <c r="AA1019" s="214"/>
      <c r="AB1019" s="214"/>
      <c r="AC1019" s="214"/>
      <c r="AD1019" s="214"/>
      <c r="AE1019" s="214"/>
      <c r="AF1019" s="214"/>
      <c r="AG1019" s="214" t="s">
        <v>131</v>
      </c>
      <c r="AH1019" s="214">
        <v>0</v>
      </c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</row>
    <row r="1020" spans="1:60" outlineLevel="1">
      <c r="A1020" s="231"/>
      <c r="B1020" s="232"/>
      <c r="C1020" s="255" t="s">
        <v>189</v>
      </c>
      <c r="D1020" s="234"/>
      <c r="E1020" s="235"/>
      <c r="F1020" s="233"/>
      <c r="G1020" s="233"/>
      <c r="H1020" s="233"/>
      <c r="I1020" s="233"/>
      <c r="J1020" s="233"/>
      <c r="K1020" s="233"/>
      <c r="L1020" s="233"/>
      <c r="M1020" s="233"/>
      <c r="N1020" s="233"/>
      <c r="O1020" s="233"/>
      <c r="P1020" s="233"/>
      <c r="Q1020" s="233"/>
      <c r="R1020" s="233"/>
      <c r="S1020" s="233"/>
      <c r="T1020" s="233"/>
      <c r="U1020" s="233"/>
      <c r="V1020" s="233"/>
      <c r="W1020" s="233"/>
      <c r="X1020" s="233"/>
      <c r="Y1020" s="214"/>
      <c r="Z1020" s="214"/>
      <c r="AA1020" s="214"/>
      <c r="AB1020" s="214"/>
      <c r="AC1020" s="214"/>
      <c r="AD1020" s="214"/>
      <c r="AE1020" s="214"/>
      <c r="AF1020" s="214"/>
      <c r="AG1020" s="214" t="s">
        <v>131</v>
      </c>
      <c r="AH1020" s="214">
        <v>0</v>
      </c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1">
      <c r="A1021" s="231"/>
      <c r="B1021" s="232"/>
      <c r="C1021" s="255" t="s">
        <v>765</v>
      </c>
      <c r="D1021" s="234"/>
      <c r="E1021" s="235">
        <v>0.72</v>
      </c>
      <c r="F1021" s="233"/>
      <c r="G1021" s="233"/>
      <c r="H1021" s="233"/>
      <c r="I1021" s="233"/>
      <c r="J1021" s="233"/>
      <c r="K1021" s="233"/>
      <c r="L1021" s="233"/>
      <c r="M1021" s="233"/>
      <c r="N1021" s="233"/>
      <c r="O1021" s="233"/>
      <c r="P1021" s="233"/>
      <c r="Q1021" s="233"/>
      <c r="R1021" s="233"/>
      <c r="S1021" s="233"/>
      <c r="T1021" s="233"/>
      <c r="U1021" s="233"/>
      <c r="V1021" s="233"/>
      <c r="W1021" s="233"/>
      <c r="X1021" s="233"/>
      <c r="Y1021" s="214"/>
      <c r="Z1021" s="214"/>
      <c r="AA1021" s="214"/>
      <c r="AB1021" s="214"/>
      <c r="AC1021" s="214"/>
      <c r="AD1021" s="214"/>
      <c r="AE1021" s="214"/>
      <c r="AF1021" s="214"/>
      <c r="AG1021" s="214" t="s">
        <v>131</v>
      </c>
      <c r="AH1021" s="214">
        <v>0</v>
      </c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1">
      <c r="A1022" s="231"/>
      <c r="B1022" s="232"/>
      <c r="C1022" s="255" t="s">
        <v>191</v>
      </c>
      <c r="D1022" s="234"/>
      <c r="E1022" s="235"/>
      <c r="F1022" s="233"/>
      <c r="G1022" s="233"/>
      <c r="H1022" s="233"/>
      <c r="I1022" s="233"/>
      <c r="J1022" s="233"/>
      <c r="K1022" s="233"/>
      <c r="L1022" s="233"/>
      <c r="M1022" s="233"/>
      <c r="N1022" s="233"/>
      <c r="O1022" s="233"/>
      <c r="P1022" s="233"/>
      <c r="Q1022" s="233"/>
      <c r="R1022" s="233"/>
      <c r="S1022" s="233"/>
      <c r="T1022" s="233"/>
      <c r="U1022" s="233"/>
      <c r="V1022" s="233"/>
      <c r="W1022" s="233"/>
      <c r="X1022" s="233"/>
      <c r="Y1022" s="214"/>
      <c r="Z1022" s="214"/>
      <c r="AA1022" s="214"/>
      <c r="AB1022" s="214"/>
      <c r="AC1022" s="214"/>
      <c r="AD1022" s="214"/>
      <c r="AE1022" s="214"/>
      <c r="AF1022" s="214"/>
      <c r="AG1022" s="214" t="s">
        <v>131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1">
      <c r="A1023" s="231"/>
      <c r="B1023" s="232"/>
      <c r="C1023" s="255" t="s">
        <v>766</v>
      </c>
      <c r="D1023" s="234"/>
      <c r="E1023" s="235">
        <v>1.52</v>
      </c>
      <c r="F1023" s="233"/>
      <c r="G1023" s="233"/>
      <c r="H1023" s="233"/>
      <c r="I1023" s="233"/>
      <c r="J1023" s="233"/>
      <c r="K1023" s="233"/>
      <c r="L1023" s="233"/>
      <c r="M1023" s="233"/>
      <c r="N1023" s="233"/>
      <c r="O1023" s="233"/>
      <c r="P1023" s="233"/>
      <c r="Q1023" s="233"/>
      <c r="R1023" s="233"/>
      <c r="S1023" s="233"/>
      <c r="T1023" s="233"/>
      <c r="U1023" s="233"/>
      <c r="V1023" s="233"/>
      <c r="W1023" s="233"/>
      <c r="X1023" s="233"/>
      <c r="Y1023" s="214"/>
      <c r="Z1023" s="214"/>
      <c r="AA1023" s="214"/>
      <c r="AB1023" s="214"/>
      <c r="AC1023" s="214"/>
      <c r="AD1023" s="214"/>
      <c r="AE1023" s="214"/>
      <c r="AF1023" s="214"/>
      <c r="AG1023" s="214" t="s">
        <v>131</v>
      </c>
      <c r="AH1023" s="214">
        <v>0</v>
      </c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outlineLevel="1">
      <c r="A1024" s="231"/>
      <c r="B1024" s="232"/>
      <c r="C1024" s="255" t="s">
        <v>193</v>
      </c>
      <c r="D1024" s="234"/>
      <c r="E1024" s="235"/>
      <c r="F1024" s="233"/>
      <c r="G1024" s="233"/>
      <c r="H1024" s="233"/>
      <c r="I1024" s="233"/>
      <c r="J1024" s="233"/>
      <c r="K1024" s="233"/>
      <c r="L1024" s="233"/>
      <c r="M1024" s="233"/>
      <c r="N1024" s="233"/>
      <c r="O1024" s="233"/>
      <c r="P1024" s="233"/>
      <c r="Q1024" s="233"/>
      <c r="R1024" s="233"/>
      <c r="S1024" s="233"/>
      <c r="T1024" s="233"/>
      <c r="U1024" s="233"/>
      <c r="V1024" s="233"/>
      <c r="W1024" s="233"/>
      <c r="X1024" s="233"/>
      <c r="Y1024" s="214"/>
      <c r="Z1024" s="214"/>
      <c r="AA1024" s="214"/>
      <c r="AB1024" s="214"/>
      <c r="AC1024" s="214"/>
      <c r="AD1024" s="214"/>
      <c r="AE1024" s="214"/>
      <c r="AF1024" s="214"/>
      <c r="AG1024" s="214" t="s">
        <v>131</v>
      </c>
      <c r="AH1024" s="214">
        <v>0</v>
      </c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outlineLevel="1">
      <c r="A1025" s="231"/>
      <c r="B1025" s="232"/>
      <c r="C1025" s="255" t="s">
        <v>767</v>
      </c>
      <c r="D1025" s="234"/>
      <c r="E1025" s="235">
        <v>0.28499999999999998</v>
      </c>
      <c r="F1025" s="233"/>
      <c r="G1025" s="233"/>
      <c r="H1025" s="233"/>
      <c r="I1025" s="233"/>
      <c r="J1025" s="233"/>
      <c r="K1025" s="233"/>
      <c r="L1025" s="233"/>
      <c r="M1025" s="233"/>
      <c r="N1025" s="233"/>
      <c r="O1025" s="233"/>
      <c r="P1025" s="233"/>
      <c r="Q1025" s="233"/>
      <c r="R1025" s="233"/>
      <c r="S1025" s="233"/>
      <c r="T1025" s="233"/>
      <c r="U1025" s="233"/>
      <c r="V1025" s="233"/>
      <c r="W1025" s="233"/>
      <c r="X1025" s="233"/>
      <c r="Y1025" s="214"/>
      <c r="Z1025" s="214"/>
      <c r="AA1025" s="214"/>
      <c r="AB1025" s="214"/>
      <c r="AC1025" s="214"/>
      <c r="AD1025" s="214"/>
      <c r="AE1025" s="214"/>
      <c r="AF1025" s="214"/>
      <c r="AG1025" s="214" t="s">
        <v>131</v>
      </c>
      <c r="AH1025" s="214">
        <v>0</v>
      </c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1">
      <c r="A1026" s="231"/>
      <c r="B1026" s="232"/>
      <c r="C1026" s="255" t="s">
        <v>195</v>
      </c>
      <c r="D1026" s="234"/>
      <c r="E1026" s="235"/>
      <c r="F1026" s="233"/>
      <c r="G1026" s="233"/>
      <c r="H1026" s="233"/>
      <c r="I1026" s="233"/>
      <c r="J1026" s="233"/>
      <c r="K1026" s="233"/>
      <c r="L1026" s="233"/>
      <c r="M1026" s="233"/>
      <c r="N1026" s="233"/>
      <c r="O1026" s="233"/>
      <c r="P1026" s="233"/>
      <c r="Q1026" s="233"/>
      <c r="R1026" s="233"/>
      <c r="S1026" s="233"/>
      <c r="T1026" s="233"/>
      <c r="U1026" s="233"/>
      <c r="V1026" s="233"/>
      <c r="W1026" s="233"/>
      <c r="X1026" s="233"/>
      <c r="Y1026" s="214"/>
      <c r="Z1026" s="214"/>
      <c r="AA1026" s="214"/>
      <c r="AB1026" s="214"/>
      <c r="AC1026" s="214"/>
      <c r="AD1026" s="214"/>
      <c r="AE1026" s="214"/>
      <c r="AF1026" s="214"/>
      <c r="AG1026" s="214" t="s">
        <v>131</v>
      </c>
      <c r="AH1026" s="214">
        <v>0</v>
      </c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outlineLevel="1">
      <c r="A1027" s="231"/>
      <c r="B1027" s="232"/>
      <c r="C1027" s="255" t="s">
        <v>228</v>
      </c>
      <c r="D1027" s="234"/>
      <c r="E1027" s="235"/>
      <c r="F1027" s="233"/>
      <c r="G1027" s="233"/>
      <c r="H1027" s="233"/>
      <c r="I1027" s="233"/>
      <c r="J1027" s="233"/>
      <c r="K1027" s="233"/>
      <c r="L1027" s="233"/>
      <c r="M1027" s="233"/>
      <c r="N1027" s="233"/>
      <c r="O1027" s="233"/>
      <c r="P1027" s="233"/>
      <c r="Q1027" s="233"/>
      <c r="R1027" s="233"/>
      <c r="S1027" s="233"/>
      <c r="T1027" s="233"/>
      <c r="U1027" s="233"/>
      <c r="V1027" s="233"/>
      <c r="W1027" s="233"/>
      <c r="X1027" s="233"/>
      <c r="Y1027" s="214"/>
      <c r="Z1027" s="214"/>
      <c r="AA1027" s="214"/>
      <c r="AB1027" s="214"/>
      <c r="AC1027" s="214"/>
      <c r="AD1027" s="214"/>
      <c r="AE1027" s="214"/>
      <c r="AF1027" s="214"/>
      <c r="AG1027" s="214" t="s">
        <v>131</v>
      </c>
      <c r="AH1027" s="214">
        <v>0</v>
      </c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1">
      <c r="A1028" s="231"/>
      <c r="B1028" s="232"/>
      <c r="C1028" s="255" t="s">
        <v>768</v>
      </c>
      <c r="D1028" s="234"/>
      <c r="E1028" s="235">
        <v>0.51</v>
      </c>
      <c r="F1028" s="233"/>
      <c r="G1028" s="233"/>
      <c r="H1028" s="233"/>
      <c r="I1028" s="233"/>
      <c r="J1028" s="233"/>
      <c r="K1028" s="233"/>
      <c r="L1028" s="233"/>
      <c r="M1028" s="233"/>
      <c r="N1028" s="233"/>
      <c r="O1028" s="233"/>
      <c r="P1028" s="233"/>
      <c r="Q1028" s="233"/>
      <c r="R1028" s="233"/>
      <c r="S1028" s="233"/>
      <c r="T1028" s="233"/>
      <c r="U1028" s="233"/>
      <c r="V1028" s="233"/>
      <c r="W1028" s="233"/>
      <c r="X1028" s="233"/>
      <c r="Y1028" s="214"/>
      <c r="Z1028" s="214"/>
      <c r="AA1028" s="214"/>
      <c r="AB1028" s="214"/>
      <c r="AC1028" s="214"/>
      <c r="AD1028" s="214"/>
      <c r="AE1028" s="214"/>
      <c r="AF1028" s="214"/>
      <c r="AG1028" s="214" t="s">
        <v>131</v>
      </c>
      <c r="AH1028" s="214">
        <v>0</v>
      </c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</row>
    <row r="1029" spans="1:60" outlineLevel="1">
      <c r="A1029" s="231"/>
      <c r="B1029" s="232"/>
      <c r="C1029" s="255" t="s">
        <v>198</v>
      </c>
      <c r="D1029" s="234"/>
      <c r="E1029" s="235"/>
      <c r="F1029" s="233"/>
      <c r="G1029" s="233"/>
      <c r="H1029" s="233"/>
      <c r="I1029" s="233"/>
      <c r="J1029" s="233"/>
      <c r="K1029" s="233"/>
      <c r="L1029" s="233"/>
      <c r="M1029" s="233"/>
      <c r="N1029" s="233"/>
      <c r="O1029" s="233"/>
      <c r="P1029" s="233"/>
      <c r="Q1029" s="233"/>
      <c r="R1029" s="233"/>
      <c r="S1029" s="233"/>
      <c r="T1029" s="233"/>
      <c r="U1029" s="233"/>
      <c r="V1029" s="233"/>
      <c r="W1029" s="233"/>
      <c r="X1029" s="233"/>
      <c r="Y1029" s="214"/>
      <c r="Z1029" s="214"/>
      <c r="AA1029" s="214"/>
      <c r="AB1029" s="214"/>
      <c r="AC1029" s="214"/>
      <c r="AD1029" s="214"/>
      <c r="AE1029" s="214"/>
      <c r="AF1029" s="214"/>
      <c r="AG1029" s="214" t="s">
        <v>131</v>
      </c>
      <c r="AH1029" s="214">
        <v>0</v>
      </c>
      <c r="AI1029" s="214"/>
      <c r="AJ1029" s="214"/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/>
      <c r="BB1029" s="214"/>
      <c r="BC1029" s="214"/>
      <c r="BD1029" s="214"/>
      <c r="BE1029" s="214"/>
      <c r="BF1029" s="214"/>
      <c r="BG1029" s="214"/>
      <c r="BH1029" s="214"/>
    </row>
    <row r="1030" spans="1:60" outlineLevel="1">
      <c r="A1030" s="231"/>
      <c r="B1030" s="232"/>
      <c r="C1030" s="255" t="s">
        <v>769</v>
      </c>
      <c r="D1030" s="234"/>
      <c r="E1030" s="235">
        <v>1.764</v>
      </c>
      <c r="F1030" s="233"/>
      <c r="G1030" s="233"/>
      <c r="H1030" s="233"/>
      <c r="I1030" s="233"/>
      <c r="J1030" s="233"/>
      <c r="K1030" s="233"/>
      <c r="L1030" s="233"/>
      <c r="M1030" s="233"/>
      <c r="N1030" s="233"/>
      <c r="O1030" s="233"/>
      <c r="P1030" s="233"/>
      <c r="Q1030" s="233"/>
      <c r="R1030" s="233"/>
      <c r="S1030" s="233"/>
      <c r="T1030" s="233"/>
      <c r="U1030" s="233"/>
      <c r="V1030" s="233"/>
      <c r="W1030" s="233"/>
      <c r="X1030" s="233"/>
      <c r="Y1030" s="214"/>
      <c r="Z1030" s="214"/>
      <c r="AA1030" s="214"/>
      <c r="AB1030" s="214"/>
      <c r="AC1030" s="214"/>
      <c r="AD1030" s="214"/>
      <c r="AE1030" s="214"/>
      <c r="AF1030" s="214"/>
      <c r="AG1030" s="214" t="s">
        <v>131</v>
      </c>
      <c r="AH1030" s="214">
        <v>0</v>
      </c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</row>
    <row r="1031" spans="1:60" outlineLevel="1">
      <c r="A1031" s="231"/>
      <c r="B1031" s="232"/>
      <c r="C1031" s="255" t="s">
        <v>230</v>
      </c>
      <c r="D1031" s="234"/>
      <c r="E1031" s="235"/>
      <c r="F1031" s="233"/>
      <c r="G1031" s="233"/>
      <c r="H1031" s="233"/>
      <c r="I1031" s="233"/>
      <c r="J1031" s="233"/>
      <c r="K1031" s="233"/>
      <c r="L1031" s="233"/>
      <c r="M1031" s="233"/>
      <c r="N1031" s="233"/>
      <c r="O1031" s="233"/>
      <c r="P1031" s="233"/>
      <c r="Q1031" s="233"/>
      <c r="R1031" s="233"/>
      <c r="S1031" s="233"/>
      <c r="T1031" s="233"/>
      <c r="U1031" s="233"/>
      <c r="V1031" s="233"/>
      <c r="W1031" s="233"/>
      <c r="X1031" s="233"/>
      <c r="Y1031" s="214"/>
      <c r="Z1031" s="214"/>
      <c r="AA1031" s="214"/>
      <c r="AB1031" s="214"/>
      <c r="AC1031" s="214"/>
      <c r="AD1031" s="214"/>
      <c r="AE1031" s="214"/>
      <c r="AF1031" s="214"/>
      <c r="AG1031" s="214" t="s">
        <v>131</v>
      </c>
      <c r="AH1031" s="214">
        <v>0</v>
      </c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1">
      <c r="A1032" s="231"/>
      <c r="B1032" s="232"/>
      <c r="C1032" s="255" t="s">
        <v>770</v>
      </c>
      <c r="D1032" s="234"/>
      <c r="E1032" s="235">
        <v>0.88</v>
      </c>
      <c r="F1032" s="233"/>
      <c r="G1032" s="233"/>
      <c r="H1032" s="233"/>
      <c r="I1032" s="233"/>
      <c r="J1032" s="233"/>
      <c r="K1032" s="233"/>
      <c r="L1032" s="233"/>
      <c r="M1032" s="233"/>
      <c r="N1032" s="233"/>
      <c r="O1032" s="233"/>
      <c r="P1032" s="233"/>
      <c r="Q1032" s="233"/>
      <c r="R1032" s="233"/>
      <c r="S1032" s="233"/>
      <c r="T1032" s="233"/>
      <c r="U1032" s="233"/>
      <c r="V1032" s="233"/>
      <c r="W1032" s="233"/>
      <c r="X1032" s="233"/>
      <c r="Y1032" s="214"/>
      <c r="Z1032" s="214"/>
      <c r="AA1032" s="214"/>
      <c r="AB1032" s="214"/>
      <c r="AC1032" s="214"/>
      <c r="AD1032" s="214"/>
      <c r="AE1032" s="214"/>
      <c r="AF1032" s="214"/>
      <c r="AG1032" s="214" t="s">
        <v>131</v>
      </c>
      <c r="AH1032" s="214">
        <v>0</v>
      </c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1">
      <c r="A1033" s="231"/>
      <c r="B1033" s="232"/>
      <c r="C1033" s="255" t="s">
        <v>200</v>
      </c>
      <c r="D1033" s="234"/>
      <c r="E1033" s="235"/>
      <c r="F1033" s="233"/>
      <c r="G1033" s="233"/>
      <c r="H1033" s="233"/>
      <c r="I1033" s="233"/>
      <c r="J1033" s="233"/>
      <c r="K1033" s="233"/>
      <c r="L1033" s="233"/>
      <c r="M1033" s="233"/>
      <c r="N1033" s="233"/>
      <c r="O1033" s="233"/>
      <c r="P1033" s="233"/>
      <c r="Q1033" s="233"/>
      <c r="R1033" s="233"/>
      <c r="S1033" s="233"/>
      <c r="T1033" s="233"/>
      <c r="U1033" s="233"/>
      <c r="V1033" s="233"/>
      <c r="W1033" s="233"/>
      <c r="X1033" s="233"/>
      <c r="Y1033" s="214"/>
      <c r="Z1033" s="214"/>
      <c r="AA1033" s="214"/>
      <c r="AB1033" s="214"/>
      <c r="AC1033" s="214"/>
      <c r="AD1033" s="214"/>
      <c r="AE1033" s="214"/>
      <c r="AF1033" s="214"/>
      <c r="AG1033" s="214" t="s">
        <v>131</v>
      </c>
      <c r="AH1033" s="214">
        <v>0</v>
      </c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outlineLevel="1">
      <c r="A1034" s="231"/>
      <c r="B1034" s="232"/>
      <c r="C1034" s="255" t="s">
        <v>771</v>
      </c>
      <c r="D1034" s="234"/>
      <c r="E1034" s="235">
        <v>0.375</v>
      </c>
      <c r="F1034" s="233"/>
      <c r="G1034" s="233"/>
      <c r="H1034" s="233"/>
      <c r="I1034" s="233"/>
      <c r="J1034" s="233"/>
      <c r="K1034" s="233"/>
      <c r="L1034" s="233"/>
      <c r="M1034" s="233"/>
      <c r="N1034" s="233"/>
      <c r="O1034" s="233"/>
      <c r="P1034" s="233"/>
      <c r="Q1034" s="233"/>
      <c r="R1034" s="233"/>
      <c r="S1034" s="233"/>
      <c r="T1034" s="233"/>
      <c r="U1034" s="233"/>
      <c r="V1034" s="233"/>
      <c r="W1034" s="233"/>
      <c r="X1034" s="233"/>
      <c r="Y1034" s="214"/>
      <c r="Z1034" s="214"/>
      <c r="AA1034" s="214"/>
      <c r="AB1034" s="214"/>
      <c r="AC1034" s="214"/>
      <c r="AD1034" s="214"/>
      <c r="AE1034" s="214"/>
      <c r="AF1034" s="214"/>
      <c r="AG1034" s="214" t="s">
        <v>131</v>
      </c>
      <c r="AH1034" s="214">
        <v>0</v>
      </c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</row>
    <row r="1035" spans="1:60" outlineLevel="1">
      <c r="A1035" s="231"/>
      <c r="B1035" s="232"/>
      <c r="C1035" s="255" t="s">
        <v>202</v>
      </c>
      <c r="D1035" s="234"/>
      <c r="E1035" s="235"/>
      <c r="F1035" s="233"/>
      <c r="G1035" s="233"/>
      <c r="H1035" s="233"/>
      <c r="I1035" s="233"/>
      <c r="J1035" s="233"/>
      <c r="K1035" s="233"/>
      <c r="L1035" s="233"/>
      <c r="M1035" s="233"/>
      <c r="N1035" s="233"/>
      <c r="O1035" s="233"/>
      <c r="P1035" s="233"/>
      <c r="Q1035" s="233"/>
      <c r="R1035" s="233"/>
      <c r="S1035" s="233"/>
      <c r="T1035" s="233"/>
      <c r="U1035" s="233"/>
      <c r="V1035" s="233"/>
      <c r="W1035" s="233"/>
      <c r="X1035" s="233"/>
      <c r="Y1035" s="214"/>
      <c r="Z1035" s="214"/>
      <c r="AA1035" s="214"/>
      <c r="AB1035" s="214"/>
      <c r="AC1035" s="214"/>
      <c r="AD1035" s="214"/>
      <c r="AE1035" s="214"/>
      <c r="AF1035" s="214"/>
      <c r="AG1035" s="214" t="s">
        <v>131</v>
      </c>
      <c r="AH1035" s="214">
        <v>0</v>
      </c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/>
      <c r="BB1035" s="214"/>
      <c r="BC1035" s="214"/>
      <c r="BD1035" s="214"/>
      <c r="BE1035" s="214"/>
      <c r="BF1035" s="214"/>
      <c r="BG1035" s="214"/>
      <c r="BH1035" s="214"/>
    </row>
    <row r="1036" spans="1:60" outlineLevel="1">
      <c r="A1036" s="231"/>
      <c r="B1036" s="232"/>
      <c r="C1036" s="255" t="s">
        <v>771</v>
      </c>
      <c r="D1036" s="234"/>
      <c r="E1036" s="235">
        <v>0.375</v>
      </c>
      <c r="F1036" s="233"/>
      <c r="G1036" s="233"/>
      <c r="H1036" s="233"/>
      <c r="I1036" s="233"/>
      <c r="J1036" s="233"/>
      <c r="K1036" s="233"/>
      <c r="L1036" s="233"/>
      <c r="M1036" s="233"/>
      <c r="N1036" s="233"/>
      <c r="O1036" s="233"/>
      <c r="P1036" s="233"/>
      <c r="Q1036" s="233"/>
      <c r="R1036" s="233"/>
      <c r="S1036" s="233"/>
      <c r="T1036" s="233"/>
      <c r="U1036" s="233"/>
      <c r="V1036" s="233"/>
      <c r="W1036" s="233"/>
      <c r="X1036" s="233"/>
      <c r="Y1036" s="214"/>
      <c r="Z1036" s="214"/>
      <c r="AA1036" s="214"/>
      <c r="AB1036" s="214"/>
      <c r="AC1036" s="214"/>
      <c r="AD1036" s="214"/>
      <c r="AE1036" s="214"/>
      <c r="AF1036" s="214"/>
      <c r="AG1036" s="214" t="s">
        <v>131</v>
      </c>
      <c r="AH1036" s="214">
        <v>0</v>
      </c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outlineLevel="1">
      <c r="A1037" s="231"/>
      <c r="B1037" s="232"/>
      <c r="C1037" s="255" t="s">
        <v>204</v>
      </c>
      <c r="D1037" s="234"/>
      <c r="E1037" s="235"/>
      <c r="F1037" s="233"/>
      <c r="G1037" s="233"/>
      <c r="H1037" s="233"/>
      <c r="I1037" s="233"/>
      <c r="J1037" s="233"/>
      <c r="K1037" s="233"/>
      <c r="L1037" s="233"/>
      <c r="M1037" s="233"/>
      <c r="N1037" s="233"/>
      <c r="O1037" s="233"/>
      <c r="P1037" s="233"/>
      <c r="Q1037" s="233"/>
      <c r="R1037" s="233"/>
      <c r="S1037" s="233"/>
      <c r="T1037" s="233"/>
      <c r="U1037" s="233"/>
      <c r="V1037" s="233"/>
      <c r="W1037" s="233"/>
      <c r="X1037" s="233"/>
      <c r="Y1037" s="214"/>
      <c r="Z1037" s="214"/>
      <c r="AA1037" s="214"/>
      <c r="AB1037" s="214"/>
      <c r="AC1037" s="214"/>
      <c r="AD1037" s="214"/>
      <c r="AE1037" s="214"/>
      <c r="AF1037" s="214"/>
      <c r="AG1037" s="214" t="s">
        <v>131</v>
      </c>
      <c r="AH1037" s="214">
        <v>0</v>
      </c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</row>
    <row r="1038" spans="1:60" outlineLevel="1">
      <c r="A1038" s="231"/>
      <c r="B1038" s="232"/>
      <c r="C1038" s="255" t="s">
        <v>771</v>
      </c>
      <c r="D1038" s="234"/>
      <c r="E1038" s="235">
        <v>0.375</v>
      </c>
      <c r="F1038" s="233"/>
      <c r="G1038" s="233"/>
      <c r="H1038" s="233"/>
      <c r="I1038" s="233"/>
      <c r="J1038" s="233"/>
      <c r="K1038" s="233"/>
      <c r="L1038" s="233"/>
      <c r="M1038" s="233"/>
      <c r="N1038" s="233"/>
      <c r="O1038" s="233"/>
      <c r="P1038" s="233"/>
      <c r="Q1038" s="233"/>
      <c r="R1038" s="233"/>
      <c r="S1038" s="233"/>
      <c r="T1038" s="233"/>
      <c r="U1038" s="233"/>
      <c r="V1038" s="233"/>
      <c r="W1038" s="233"/>
      <c r="X1038" s="233"/>
      <c r="Y1038" s="214"/>
      <c r="Z1038" s="214"/>
      <c r="AA1038" s="214"/>
      <c r="AB1038" s="214"/>
      <c r="AC1038" s="214"/>
      <c r="AD1038" s="214"/>
      <c r="AE1038" s="214"/>
      <c r="AF1038" s="214"/>
      <c r="AG1038" s="214" t="s">
        <v>131</v>
      </c>
      <c r="AH1038" s="214">
        <v>0</v>
      </c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1">
      <c r="A1039" s="243">
        <v>95</v>
      </c>
      <c r="B1039" s="244" t="s">
        <v>772</v>
      </c>
      <c r="C1039" s="254" t="s">
        <v>773</v>
      </c>
      <c r="D1039" s="245" t="s">
        <v>726</v>
      </c>
      <c r="E1039" s="246">
        <v>0.26300000000000001</v>
      </c>
      <c r="F1039" s="247"/>
      <c r="G1039" s="248">
        <f>ROUND(E1039*F1039,2)</f>
        <v>0</v>
      </c>
      <c r="H1039" s="247"/>
      <c r="I1039" s="248">
        <f>ROUND(E1039*H1039,2)</f>
        <v>0</v>
      </c>
      <c r="J1039" s="247"/>
      <c r="K1039" s="248">
        <f>ROUND(E1039*J1039,2)</f>
        <v>0</v>
      </c>
      <c r="L1039" s="248">
        <v>21</v>
      </c>
      <c r="M1039" s="248">
        <f>G1039*(1+L1039/100)</f>
        <v>0</v>
      </c>
      <c r="N1039" s="248">
        <v>0</v>
      </c>
      <c r="O1039" s="248">
        <f>ROUND(E1039*N1039,2)</f>
        <v>0</v>
      </c>
      <c r="P1039" s="248">
        <v>0</v>
      </c>
      <c r="Q1039" s="248">
        <f>ROUND(E1039*P1039,2)</f>
        <v>0</v>
      </c>
      <c r="R1039" s="248"/>
      <c r="S1039" s="248" t="s">
        <v>127</v>
      </c>
      <c r="T1039" s="249" t="s">
        <v>127</v>
      </c>
      <c r="U1039" s="233">
        <v>1.83</v>
      </c>
      <c r="V1039" s="233">
        <f>ROUND(E1039*U1039,2)</f>
        <v>0.48</v>
      </c>
      <c r="W1039" s="233"/>
      <c r="X1039" s="233" t="s">
        <v>128</v>
      </c>
      <c r="Y1039" s="214"/>
      <c r="Z1039" s="214"/>
      <c r="AA1039" s="214"/>
      <c r="AB1039" s="214"/>
      <c r="AC1039" s="214"/>
      <c r="AD1039" s="214"/>
      <c r="AE1039" s="214"/>
      <c r="AF1039" s="214"/>
      <c r="AG1039" s="214" t="s">
        <v>129</v>
      </c>
      <c r="AH1039" s="214"/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1">
      <c r="A1040" s="231"/>
      <c r="B1040" s="232"/>
      <c r="C1040" s="255" t="s">
        <v>774</v>
      </c>
      <c r="D1040" s="234"/>
      <c r="E1040" s="235">
        <v>0.26300000000000001</v>
      </c>
      <c r="F1040" s="233"/>
      <c r="G1040" s="233"/>
      <c r="H1040" s="233"/>
      <c r="I1040" s="233"/>
      <c r="J1040" s="233"/>
      <c r="K1040" s="233"/>
      <c r="L1040" s="233"/>
      <c r="M1040" s="233"/>
      <c r="N1040" s="233"/>
      <c r="O1040" s="233"/>
      <c r="P1040" s="233"/>
      <c r="Q1040" s="233"/>
      <c r="R1040" s="233"/>
      <c r="S1040" s="233"/>
      <c r="T1040" s="233"/>
      <c r="U1040" s="233"/>
      <c r="V1040" s="233"/>
      <c r="W1040" s="233"/>
      <c r="X1040" s="233"/>
      <c r="Y1040" s="214"/>
      <c r="Z1040" s="214"/>
      <c r="AA1040" s="214"/>
      <c r="AB1040" s="214"/>
      <c r="AC1040" s="214"/>
      <c r="AD1040" s="214"/>
      <c r="AE1040" s="214"/>
      <c r="AF1040" s="214"/>
      <c r="AG1040" s="214" t="s">
        <v>131</v>
      </c>
      <c r="AH1040" s="214">
        <v>0</v>
      </c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outlineLevel="1">
      <c r="A1041" s="243">
        <v>96</v>
      </c>
      <c r="B1041" s="244" t="s">
        <v>775</v>
      </c>
      <c r="C1041" s="254" t="s">
        <v>776</v>
      </c>
      <c r="D1041" s="245" t="s">
        <v>126</v>
      </c>
      <c r="E1041" s="246">
        <v>32.315800000000003</v>
      </c>
      <c r="F1041" s="247"/>
      <c r="G1041" s="248">
        <f>ROUND(E1041*F1041,2)</f>
        <v>0</v>
      </c>
      <c r="H1041" s="247"/>
      <c r="I1041" s="248">
        <f>ROUND(E1041*H1041,2)</f>
        <v>0</v>
      </c>
      <c r="J1041" s="247"/>
      <c r="K1041" s="248">
        <f>ROUND(E1041*J1041,2)</f>
        <v>0</v>
      </c>
      <c r="L1041" s="248">
        <v>21</v>
      </c>
      <c r="M1041" s="248">
        <f>G1041*(1+L1041/100)</f>
        <v>0</v>
      </c>
      <c r="N1041" s="248">
        <v>5.4000000000000003E-3</v>
      </c>
      <c r="O1041" s="248">
        <f>ROUND(E1041*N1041,2)</f>
        <v>0.17</v>
      </c>
      <c r="P1041" s="248">
        <v>0</v>
      </c>
      <c r="Q1041" s="248">
        <f>ROUND(E1041*P1041,2)</f>
        <v>0</v>
      </c>
      <c r="R1041" s="248" t="s">
        <v>777</v>
      </c>
      <c r="S1041" s="248" t="s">
        <v>127</v>
      </c>
      <c r="T1041" s="249" t="s">
        <v>127</v>
      </c>
      <c r="U1041" s="233">
        <v>0</v>
      </c>
      <c r="V1041" s="233">
        <f>ROUND(E1041*U1041,2)</f>
        <v>0</v>
      </c>
      <c r="W1041" s="233"/>
      <c r="X1041" s="233" t="s">
        <v>778</v>
      </c>
      <c r="Y1041" s="214"/>
      <c r="Z1041" s="214"/>
      <c r="AA1041" s="214"/>
      <c r="AB1041" s="214"/>
      <c r="AC1041" s="214"/>
      <c r="AD1041" s="214"/>
      <c r="AE1041" s="214"/>
      <c r="AF1041" s="214"/>
      <c r="AG1041" s="214" t="s">
        <v>779</v>
      </c>
      <c r="AH1041" s="214"/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1">
      <c r="A1042" s="231"/>
      <c r="B1042" s="232"/>
      <c r="C1042" s="255" t="s">
        <v>780</v>
      </c>
      <c r="D1042" s="234"/>
      <c r="E1042" s="235"/>
      <c r="F1042" s="233"/>
      <c r="G1042" s="233"/>
      <c r="H1042" s="233"/>
      <c r="I1042" s="233"/>
      <c r="J1042" s="233"/>
      <c r="K1042" s="233"/>
      <c r="L1042" s="233"/>
      <c r="M1042" s="233"/>
      <c r="N1042" s="233"/>
      <c r="O1042" s="233"/>
      <c r="P1042" s="233"/>
      <c r="Q1042" s="233"/>
      <c r="R1042" s="233"/>
      <c r="S1042" s="233"/>
      <c r="T1042" s="233"/>
      <c r="U1042" s="233"/>
      <c r="V1042" s="233"/>
      <c r="W1042" s="233"/>
      <c r="X1042" s="233"/>
      <c r="Y1042" s="214"/>
      <c r="Z1042" s="214"/>
      <c r="AA1042" s="214"/>
      <c r="AB1042" s="214"/>
      <c r="AC1042" s="214"/>
      <c r="AD1042" s="214"/>
      <c r="AE1042" s="214"/>
      <c r="AF1042" s="214"/>
      <c r="AG1042" s="214" t="s">
        <v>131</v>
      </c>
      <c r="AH1042" s="214">
        <v>0</v>
      </c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1">
      <c r="A1043" s="231"/>
      <c r="B1043" s="232"/>
      <c r="C1043" s="255" t="s">
        <v>781</v>
      </c>
      <c r="D1043" s="234"/>
      <c r="E1043" s="235">
        <v>32.315800000000003</v>
      </c>
      <c r="F1043" s="233"/>
      <c r="G1043" s="233"/>
      <c r="H1043" s="233"/>
      <c r="I1043" s="233"/>
      <c r="J1043" s="233"/>
      <c r="K1043" s="233"/>
      <c r="L1043" s="233"/>
      <c r="M1043" s="233"/>
      <c r="N1043" s="233"/>
      <c r="O1043" s="233"/>
      <c r="P1043" s="233"/>
      <c r="Q1043" s="233"/>
      <c r="R1043" s="233"/>
      <c r="S1043" s="233"/>
      <c r="T1043" s="233"/>
      <c r="U1043" s="233"/>
      <c r="V1043" s="233"/>
      <c r="W1043" s="233"/>
      <c r="X1043" s="233"/>
      <c r="Y1043" s="214"/>
      <c r="Z1043" s="214"/>
      <c r="AA1043" s="214"/>
      <c r="AB1043" s="214"/>
      <c r="AC1043" s="214"/>
      <c r="AD1043" s="214"/>
      <c r="AE1043" s="214"/>
      <c r="AF1043" s="214"/>
      <c r="AG1043" s="214" t="s">
        <v>131</v>
      </c>
      <c r="AH1043" s="214">
        <v>0</v>
      </c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>
      <c r="A1044" s="237" t="s">
        <v>122</v>
      </c>
      <c r="B1044" s="238" t="s">
        <v>82</v>
      </c>
      <c r="C1044" s="253" t="s">
        <v>83</v>
      </c>
      <c r="D1044" s="239"/>
      <c r="E1044" s="240"/>
      <c r="F1044" s="241"/>
      <c r="G1044" s="241">
        <f>SUMIF(AG1045:AG1128,"&lt;&gt;NOR",G1045:G1128)</f>
        <v>0</v>
      </c>
      <c r="H1044" s="241"/>
      <c r="I1044" s="241">
        <f>SUM(I1045:I1128)</f>
        <v>0</v>
      </c>
      <c r="J1044" s="241"/>
      <c r="K1044" s="241">
        <f>SUM(K1045:K1128)</f>
        <v>0</v>
      </c>
      <c r="L1044" s="241"/>
      <c r="M1044" s="241">
        <f>SUM(M1045:M1128)</f>
        <v>0</v>
      </c>
      <c r="N1044" s="241"/>
      <c r="O1044" s="241">
        <f>SUM(O1045:O1128)</f>
        <v>0.11000000000000001</v>
      </c>
      <c r="P1044" s="241"/>
      <c r="Q1044" s="241">
        <f>SUM(Q1045:Q1128)</f>
        <v>0</v>
      </c>
      <c r="R1044" s="241"/>
      <c r="S1044" s="241"/>
      <c r="T1044" s="242"/>
      <c r="U1044" s="236"/>
      <c r="V1044" s="236">
        <f>SUM(V1045:V1128)</f>
        <v>59.569999999999993</v>
      </c>
      <c r="W1044" s="236"/>
      <c r="X1044" s="236"/>
      <c r="AG1044" t="s">
        <v>123</v>
      </c>
    </row>
    <row r="1045" spans="1:60" outlineLevel="1">
      <c r="A1045" s="243">
        <v>97</v>
      </c>
      <c r="B1045" s="244" t="s">
        <v>782</v>
      </c>
      <c r="C1045" s="254" t="s">
        <v>783</v>
      </c>
      <c r="D1045" s="245" t="s">
        <v>296</v>
      </c>
      <c r="E1045" s="246">
        <v>94.932000000000002</v>
      </c>
      <c r="F1045" s="247"/>
      <c r="G1045" s="248">
        <f>ROUND(E1045*F1045,2)</f>
        <v>0</v>
      </c>
      <c r="H1045" s="247"/>
      <c r="I1045" s="248">
        <f>ROUND(E1045*H1045,2)</f>
        <v>0</v>
      </c>
      <c r="J1045" s="247"/>
      <c r="K1045" s="248">
        <f>ROUND(E1045*J1045,2)</f>
        <v>0</v>
      </c>
      <c r="L1045" s="248">
        <v>21</v>
      </c>
      <c r="M1045" s="248">
        <f>G1045*(1+L1045/100)</f>
        <v>0</v>
      </c>
      <c r="N1045" s="248">
        <v>0</v>
      </c>
      <c r="O1045" s="248">
        <f>ROUND(E1045*N1045,2)</f>
        <v>0</v>
      </c>
      <c r="P1045" s="248">
        <v>0</v>
      </c>
      <c r="Q1045" s="248">
        <f>ROUND(E1045*P1045,2)</f>
        <v>0</v>
      </c>
      <c r="R1045" s="248"/>
      <c r="S1045" s="248" t="s">
        <v>127</v>
      </c>
      <c r="T1045" s="249" t="s">
        <v>127</v>
      </c>
      <c r="U1045" s="233">
        <v>0.3634</v>
      </c>
      <c r="V1045" s="233">
        <f>ROUND(E1045*U1045,2)</f>
        <v>34.5</v>
      </c>
      <c r="W1045" s="233"/>
      <c r="X1045" s="233" t="s">
        <v>128</v>
      </c>
      <c r="Y1045" s="214"/>
      <c r="Z1045" s="214"/>
      <c r="AA1045" s="214"/>
      <c r="AB1045" s="214"/>
      <c r="AC1045" s="214"/>
      <c r="AD1045" s="214"/>
      <c r="AE1045" s="214"/>
      <c r="AF1045" s="214"/>
      <c r="AG1045" s="214" t="s">
        <v>129</v>
      </c>
      <c r="AH1045" s="214"/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1">
      <c r="A1046" s="231"/>
      <c r="B1046" s="232"/>
      <c r="C1046" s="255" t="s">
        <v>784</v>
      </c>
      <c r="D1046" s="234"/>
      <c r="E1046" s="235"/>
      <c r="F1046" s="233"/>
      <c r="G1046" s="233"/>
      <c r="H1046" s="233"/>
      <c r="I1046" s="233"/>
      <c r="J1046" s="233"/>
      <c r="K1046" s="233"/>
      <c r="L1046" s="233"/>
      <c r="M1046" s="233"/>
      <c r="N1046" s="233"/>
      <c r="O1046" s="233"/>
      <c r="P1046" s="233"/>
      <c r="Q1046" s="233"/>
      <c r="R1046" s="233"/>
      <c r="S1046" s="233"/>
      <c r="T1046" s="233"/>
      <c r="U1046" s="233"/>
      <c r="V1046" s="233"/>
      <c r="W1046" s="233"/>
      <c r="X1046" s="233"/>
      <c r="Y1046" s="214"/>
      <c r="Z1046" s="214"/>
      <c r="AA1046" s="214"/>
      <c r="AB1046" s="214"/>
      <c r="AC1046" s="214"/>
      <c r="AD1046" s="214"/>
      <c r="AE1046" s="214"/>
      <c r="AF1046" s="214"/>
      <c r="AG1046" s="214" t="s">
        <v>131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1">
      <c r="A1047" s="231"/>
      <c r="B1047" s="232"/>
      <c r="C1047" s="255" t="s">
        <v>158</v>
      </c>
      <c r="D1047" s="234"/>
      <c r="E1047" s="235"/>
      <c r="F1047" s="233"/>
      <c r="G1047" s="233"/>
      <c r="H1047" s="233"/>
      <c r="I1047" s="233"/>
      <c r="J1047" s="233"/>
      <c r="K1047" s="233"/>
      <c r="L1047" s="233"/>
      <c r="M1047" s="233"/>
      <c r="N1047" s="233"/>
      <c r="O1047" s="233"/>
      <c r="P1047" s="233"/>
      <c r="Q1047" s="233"/>
      <c r="R1047" s="233"/>
      <c r="S1047" s="233"/>
      <c r="T1047" s="233"/>
      <c r="U1047" s="233"/>
      <c r="V1047" s="233"/>
      <c r="W1047" s="233"/>
      <c r="X1047" s="233"/>
      <c r="Y1047" s="214"/>
      <c r="Z1047" s="214"/>
      <c r="AA1047" s="214"/>
      <c r="AB1047" s="214"/>
      <c r="AC1047" s="214"/>
      <c r="AD1047" s="214"/>
      <c r="AE1047" s="214"/>
      <c r="AF1047" s="214"/>
      <c r="AG1047" s="214" t="s">
        <v>131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1">
      <c r="A1048" s="231"/>
      <c r="B1048" s="232"/>
      <c r="C1048" s="255" t="s">
        <v>785</v>
      </c>
      <c r="D1048" s="234"/>
      <c r="E1048" s="235"/>
      <c r="F1048" s="233"/>
      <c r="G1048" s="233"/>
      <c r="H1048" s="233"/>
      <c r="I1048" s="233"/>
      <c r="J1048" s="233"/>
      <c r="K1048" s="233"/>
      <c r="L1048" s="233"/>
      <c r="M1048" s="233"/>
      <c r="N1048" s="233"/>
      <c r="O1048" s="233"/>
      <c r="P1048" s="233"/>
      <c r="Q1048" s="233"/>
      <c r="R1048" s="233"/>
      <c r="S1048" s="233"/>
      <c r="T1048" s="233"/>
      <c r="U1048" s="233"/>
      <c r="V1048" s="233"/>
      <c r="W1048" s="233"/>
      <c r="X1048" s="233"/>
      <c r="Y1048" s="214"/>
      <c r="Z1048" s="214"/>
      <c r="AA1048" s="214"/>
      <c r="AB1048" s="214"/>
      <c r="AC1048" s="214"/>
      <c r="AD1048" s="214"/>
      <c r="AE1048" s="214"/>
      <c r="AF1048" s="214"/>
      <c r="AG1048" s="214" t="s">
        <v>131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1">
      <c r="A1049" s="231"/>
      <c r="B1049" s="232"/>
      <c r="C1049" s="255" t="s">
        <v>786</v>
      </c>
      <c r="D1049" s="234"/>
      <c r="E1049" s="235">
        <v>26.9</v>
      </c>
      <c r="F1049" s="233"/>
      <c r="G1049" s="233"/>
      <c r="H1049" s="233"/>
      <c r="I1049" s="233"/>
      <c r="J1049" s="233"/>
      <c r="K1049" s="233"/>
      <c r="L1049" s="233"/>
      <c r="M1049" s="233"/>
      <c r="N1049" s="233"/>
      <c r="O1049" s="233"/>
      <c r="P1049" s="233"/>
      <c r="Q1049" s="233"/>
      <c r="R1049" s="233"/>
      <c r="S1049" s="233"/>
      <c r="T1049" s="233"/>
      <c r="U1049" s="233"/>
      <c r="V1049" s="233"/>
      <c r="W1049" s="233"/>
      <c r="X1049" s="233"/>
      <c r="Y1049" s="214"/>
      <c r="Z1049" s="214"/>
      <c r="AA1049" s="214"/>
      <c r="AB1049" s="214"/>
      <c r="AC1049" s="214"/>
      <c r="AD1049" s="214"/>
      <c r="AE1049" s="214"/>
      <c r="AF1049" s="214"/>
      <c r="AG1049" s="214" t="s">
        <v>131</v>
      </c>
      <c r="AH1049" s="214">
        <v>0</v>
      </c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outlineLevel="1">
      <c r="A1050" s="231"/>
      <c r="B1050" s="232"/>
      <c r="C1050" s="255" t="s">
        <v>174</v>
      </c>
      <c r="D1050" s="234"/>
      <c r="E1050" s="235"/>
      <c r="F1050" s="233"/>
      <c r="G1050" s="233"/>
      <c r="H1050" s="233"/>
      <c r="I1050" s="233"/>
      <c r="J1050" s="233"/>
      <c r="K1050" s="233"/>
      <c r="L1050" s="233"/>
      <c r="M1050" s="233"/>
      <c r="N1050" s="233"/>
      <c r="O1050" s="233"/>
      <c r="P1050" s="233"/>
      <c r="Q1050" s="233"/>
      <c r="R1050" s="233"/>
      <c r="S1050" s="233"/>
      <c r="T1050" s="233"/>
      <c r="U1050" s="233"/>
      <c r="V1050" s="233"/>
      <c r="W1050" s="233"/>
      <c r="X1050" s="233"/>
      <c r="Y1050" s="214"/>
      <c r="Z1050" s="214"/>
      <c r="AA1050" s="214"/>
      <c r="AB1050" s="214"/>
      <c r="AC1050" s="214"/>
      <c r="AD1050" s="214"/>
      <c r="AE1050" s="214"/>
      <c r="AF1050" s="214"/>
      <c r="AG1050" s="214" t="s">
        <v>131</v>
      </c>
      <c r="AH1050" s="214">
        <v>0</v>
      </c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</row>
    <row r="1051" spans="1:60" outlineLevel="1">
      <c r="A1051" s="231"/>
      <c r="B1051" s="232"/>
      <c r="C1051" s="255" t="s">
        <v>787</v>
      </c>
      <c r="D1051" s="234"/>
      <c r="E1051" s="235"/>
      <c r="F1051" s="233"/>
      <c r="G1051" s="233"/>
      <c r="H1051" s="233"/>
      <c r="I1051" s="233"/>
      <c r="J1051" s="233"/>
      <c r="K1051" s="233"/>
      <c r="L1051" s="233"/>
      <c r="M1051" s="233"/>
      <c r="N1051" s="233"/>
      <c r="O1051" s="233"/>
      <c r="P1051" s="233"/>
      <c r="Q1051" s="233"/>
      <c r="R1051" s="233"/>
      <c r="S1051" s="233"/>
      <c r="T1051" s="233"/>
      <c r="U1051" s="233"/>
      <c r="V1051" s="233"/>
      <c r="W1051" s="233"/>
      <c r="X1051" s="233"/>
      <c r="Y1051" s="214"/>
      <c r="Z1051" s="214"/>
      <c r="AA1051" s="214"/>
      <c r="AB1051" s="214"/>
      <c r="AC1051" s="214"/>
      <c r="AD1051" s="214"/>
      <c r="AE1051" s="214"/>
      <c r="AF1051" s="214"/>
      <c r="AG1051" s="214" t="s">
        <v>131</v>
      </c>
      <c r="AH1051" s="214">
        <v>0</v>
      </c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ht="22.5" outlineLevel="1">
      <c r="A1052" s="231"/>
      <c r="B1052" s="232"/>
      <c r="C1052" s="255" t="s">
        <v>788</v>
      </c>
      <c r="D1052" s="234"/>
      <c r="E1052" s="235">
        <v>40.462000000000003</v>
      </c>
      <c r="F1052" s="233"/>
      <c r="G1052" s="233"/>
      <c r="H1052" s="233"/>
      <c r="I1052" s="233"/>
      <c r="J1052" s="233"/>
      <c r="K1052" s="233"/>
      <c r="L1052" s="233"/>
      <c r="M1052" s="233"/>
      <c r="N1052" s="233"/>
      <c r="O1052" s="233"/>
      <c r="P1052" s="233"/>
      <c r="Q1052" s="233"/>
      <c r="R1052" s="233"/>
      <c r="S1052" s="233"/>
      <c r="T1052" s="233"/>
      <c r="U1052" s="233"/>
      <c r="V1052" s="233"/>
      <c r="W1052" s="233"/>
      <c r="X1052" s="233"/>
      <c r="Y1052" s="214"/>
      <c r="Z1052" s="214"/>
      <c r="AA1052" s="214"/>
      <c r="AB1052" s="214"/>
      <c r="AC1052" s="214"/>
      <c r="AD1052" s="214"/>
      <c r="AE1052" s="214"/>
      <c r="AF1052" s="214"/>
      <c r="AG1052" s="214" t="s">
        <v>131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1">
      <c r="A1053" s="231"/>
      <c r="B1053" s="232"/>
      <c r="C1053" s="255" t="s">
        <v>195</v>
      </c>
      <c r="D1053" s="234"/>
      <c r="E1053" s="235"/>
      <c r="F1053" s="233"/>
      <c r="G1053" s="233"/>
      <c r="H1053" s="233"/>
      <c r="I1053" s="233"/>
      <c r="J1053" s="233"/>
      <c r="K1053" s="233"/>
      <c r="L1053" s="233"/>
      <c r="M1053" s="233"/>
      <c r="N1053" s="233"/>
      <c r="O1053" s="233"/>
      <c r="P1053" s="233"/>
      <c r="Q1053" s="233"/>
      <c r="R1053" s="233"/>
      <c r="S1053" s="233"/>
      <c r="T1053" s="233"/>
      <c r="U1053" s="233"/>
      <c r="V1053" s="233"/>
      <c r="W1053" s="233"/>
      <c r="X1053" s="233"/>
      <c r="Y1053" s="214"/>
      <c r="Z1053" s="214"/>
      <c r="AA1053" s="214"/>
      <c r="AB1053" s="214"/>
      <c r="AC1053" s="214"/>
      <c r="AD1053" s="214"/>
      <c r="AE1053" s="214"/>
      <c r="AF1053" s="214"/>
      <c r="AG1053" s="214" t="s">
        <v>131</v>
      </c>
      <c r="AH1053" s="214">
        <v>0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1">
      <c r="A1054" s="231"/>
      <c r="B1054" s="232"/>
      <c r="C1054" s="255" t="s">
        <v>789</v>
      </c>
      <c r="D1054" s="234"/>
      <c r="E1054" s="235"/>
      <c r="F1054" s="233"/>
      <c r="G1054" s="233"/>
      <c r="H1054" s="233"/>
      <c r="I1054" s="233"/>
      <c r="J1054" s="233"/>
      <c r="K1054" s="233"/>
      <c r="L1054" s="233"/>
      <c r="M1054" s="233"/>
      <c r="N1054" s="233"/>
      <c r="O1054" s="233"/>
      <c r="P1054" s="233"/>
      <c r="Q1054" s="233"/>
      <c r="R1054" s="233"/>
      <c r="S1054" s="233"/>
      <c r="T1054" s="233"/>
      <c r="U1054" s="233"/>
      <c r="V1054" s="233"/>
      <c r="W1054" s="233"/>
      <c r="X1054" s="233"/>
      <c r="Y1054" s="214"/>
      <c r="Z1054" s="214"/>
      <c r="AA1054" s="214"/>
      <c r="AB1054" s="214"/>
      <c r="AC1054" s="214"/>
      <c r="AD1054" s="214"/>
      <c r="AE1054" s="214"/>
      <c r="AF1054" s="214"/>
      <c r="AG1054" s="214" t="s">
        <v>131</v>
      </c>
      <c r="AH1054" s="214">
        <v>0</v>
      </c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ht="22.5" outlineLevel="1">
      <c r="A1055" s="231"/>
      <c r="B1055" s="232"/>
      <c r="C1055" s="255" t="s">
        <v>790</v>
      </c>
      <c r="D1055" s="234"/>
      <c r="E1055" s="235">
        <v>27.57</v>
      </c>
      <c r="F1055" s="233"/>
      <c r="G1055" s="233"/>
      <c r="H1055" s="233"/>
      <c r="I1055" s="233"/>
      <c r="J1055" s="233"/>
      <c r="K1055" s="233"/>
      <c r="L1055" s="233"/>
      <c r="M1055" s="233"/>
      <c r="N1055" s="233"/>
      <c r="O1055" s="233"/>
      <c r="P1055" s="233"/>
      <c r="Q1055" s="233"/>
      <c r="R1055" s="233"/>
      <c r="S1055" s="233"/>
      <c r="T1055" s="233"/>
      <c r="U1055" s="233"/>
      <c r="V1055" s="233"/>
      <c r="W1055" s="233"/>
      <c r="X1055" s="233"/>
      <c r="Y1055" s="214"/>
      <c r="Z1055" s="214"/>
      <c r="AA1055" s="214"/>
      <c r="AB1055" s="214"/>
      <c r="AC1055" s="214"/>
      <c r="AD1055" s="214"/>
      <c r="AE1055" s="214"/>
      <c r="AF1055" s="214"/>
      <c r="AG1055" s="214" t="s">
        <v>131</v>
      </c>
      <c r="AH1055" s="214">
        <v>0</v>
      </c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outlineLevel="1">
      <c r="A1056" s="243">
        <v>98</v>
      </c>
      <c r="B1056" s="244" t="s">
        <v>791</v>
      </c>
      <c r="C1056" s="254" t="s">
        <v>792</v>
      </c>
      <c r="D1056" s="245" t="s">
        <v>296</v>
      </c>
      <c r="E1056" s="246">
        <v>30.27</v>
      </c>
      <c r="F1056" s="247"/>
      <c r="G1056" s="248">
        <f>ROUND(E1056*F1056,2)</f>
        <v>0</v>
      </c>
      <c r="H1056" s="247"/>
      <c r="I1056" s="248">
        <f>ROUND(E1056*H1056,2)</f>
        <v>0</v>
      </c>
      <c r="J1056" s="247"/>
      <c r="K1056" s="248">
        <f>ROUND(E1056*J1056,2)</f>
        <v>0</v>
      </c>
      <c r="L1056" s="248">
        <v>21</v>
      </c>
      <c r="M1056" s="248">
        <f>G1056*(1+L1056/100)</f>
        <v>0</v>
      </c>
      <c r="N1056" s="248">
        <v>2.4199999999999998E-3</v>
      </c>
      <c r="O1056" s="248">
        <f>ROUND(E1056*N1056,2)</f>
        <v>7.0000000000000007E-2</v>
      </c>
      <c r="P1056" s="248">
        <v>0</v>
      </c>
      <c r="Q1056" s="248">
        <f>ROUND(E1056*P1056,2)</f>
        <v>0</v>
      </c>
      <c r="R1056" s="248"/>
      <c r="S1056" s="248" t="s">
        <v>127</v>
      </c>
      <c r="T1056" s="249" t="s">
        <v>127</v>
      </c>
      <c r="U1056" s="233">
        <v>0.81</v>
      </c>
      <c r="V1056" s="233">
        <f>ROUND(E1056*U1056,2)</f>
        <v>24.52</v>
      </c>
      <c r="W1056" s="233"/>
      <c r="X1056" s="233" t="s">
        <v>128</v>
      </c>
      <c r="Y1056" s="214"/>
      <c r="Z1056" s="214"/>
      <c r="AA1056" s="214"/>
      <c r="AB1056" s="214"/>
      <c r="AC1056" s="214"/>
      <c r="AD1056" s="214"/>
      <c r="AE1056" s="214"/>
      <c r="AF1056" s="214"/>
      <c r="AG1056" s="214" t="s">
        <v>129</v>
      </c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</row>
    <row r="1057" spans="1:60" ht="22.5" outlineLevel="1">
      <c r="A1057" s="231"/>
      <c r="B1057" s="232"/>
      <c r="C1057" s="255" t="s">
        <v>793</v>
      </c>
      <c r="D1057" s="234"/>
      <c r="E1057" s="235"/>
      <c r="F1057" s="233"/>
      <c r="G1057" s="233"/>
      <c r="H1057" s="233"/>
      <c r="I1057" s="233"/>
      <c r="J1057" s="233"/>
      <c r="K1057" s="233"/>
      <c r="L1057" s="233"/>
      <c r="M1057" s="233"/>
      <c r="N1057" s="233"/>
      <c r="O1057" s="233"/>
      <c r="P1057" s="233"/>
      <c r="Q1057" s="233"/>
      <c r="R1057" s="233"/>
      <c r="S1057" s="233"/>
      <c r="T1057" s="233"/>
      <c r="U1057" s="233"/>
      <c r="V1057" s="233"/>
      <c r="W1057" s="233"/>
      <c r="X1057" s="233"/>
      <c r="Y1057" s="214"/>
      <c r="Z1057" s="214"/>
      <c r="AA1057" s="214"/>
      <c r="AB1057" s="214"/>
      <c r="AC1057" s="214"/>
      <c r="AD1057" s="214"/>
      <c r="AE1057" s="214"/>
      <c r="AF1057" s="214"/>
      <c r="AG1057" s="214" t="s">
        <v>131</v>
      </c>
      <c r="AH1057" s="214">
        <v>0</v>
      </c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</row>
    <row r="1058" spans="1:60" outlineLevel="1">
      <c r="A1058" s="231"/>
      <c r="B1058" s="232"/>
      <c r="C1058" s="255" t="s">
        <v>672</v>
      </c>
      <c r="D1058" s="234"/>
      <c r="E1058" s="235"/>
      <c r="F1058" s="233"/>
      <c r="G1058" s="233"/>
      <c r="H1058" s="233"/>
      <c r="I1058" s="233"/>
      <c r="J1058" s="233"/>
      <c r="K1058" s="233"/>
      <c r="L1058" s="233"/>
      <c r="M1058" s="233"/>
      <c r="N1058" s="233"/>
      <c r="O1058" s="233"/>
      <c r="P1058" s="233"/>
      <c r="Q1058" s="233"/>
      <c r="R1058" s="233"/>
      <c r="S1058" s="233"/>
      <c r="T1058" s="233"/>
      <c r="U1058" s="233"/>
      <c r="V1058" s="233"/>
      <c r="W1058" s="233"/>
      <c r="X1058" s="233"/>
      <c r="Y1058" s="214"/>
      <c r="Z1058" s="214"/>
      <c r="AA1058" s="214"/>
      <c r="AB1058" s="214"/>
      <c r="AC1058" s="214"/>
      <c r="AD1058" s="214"/>
      <c r="AE1058" s="214"/>
      <c r="AF1058" s="214"/>
      <c r="AG1058" s="214" t="s">
        <v>131</v>
      </c>
      <c r="AH1058" s="214">
        <v>0</v>
      </c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1">
      <c r="A1059" s="231"/>
      <c r="B1059" s="232"/>
      <c r="C1059" s="255" t="s">
        <v>145</v>
      </c>
      <c r="D1059" s="234"/>
      <c r="E1059" s="235"/>
      <c r="F1059" s="233"/>
      <c r="G1059" s="233"/>
      <c r="H1059" s="233"/>
      <c r="I1059" s="233"/>
      <c r="J1059" s="233"/>
      <c r="K1059" s="233"/>
      <c r="L1059" s="233"/>
      <c r="M1059" s="233"/>
      <c r="N1059" s="233"/>
      <c r="O1059" s="233"/>
      <c r="P1059" s="233"/>
      <c r="Q1059" s="233"/>
      <c r="R1059" s="233"/>
      <c r="S1059" s="233"/>
      <c r="T1059" s="233"/>
      <c r="U1059" s="233"/>
      <c r="V1059" s="233"/>
      <c r="W1059" s="233"/>
      <c r="X1059" s="233"/>
      <c r="Y1059" s="214"/>
      <c r="Z1059" s="214"/>
      <c r="AA1059" s="214"/>
      <c r="AB1059" s="214"/>
      <c r="AC1059" s="214"/>
      <c r="AD1059" s="214"/>
      <c r="AE1059" s="214"/>
      <c r="AF1059" s="214"/>
      <c r="AG1059" s="214" t="s">
        <v>131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1">
      <c r="A1060" s="231"/>
      <c r="B1060" s="232"/>
      <c r="C1060" s="255" t="s">
        <v>794</v>
      </c>
      <c r="D1060" s="234"/>
      <c r="E1060" s="235"/>
      <c r="F1060" s="233"/>
      <c r="G1060" s="233"/>
      <c r="H1060" s="233"/>
      <c r="I1060" s="233"/>
      <c r="J1060" s="233"/>
      <c r="K1060" s="233"/>
      <c r="L1060" s="233"/>
      <c r="M1060" s="233"/>
      <c r="N1060" s="233"/>
      <c r="O1060" s="233"/>
      <c r="P1060" s="233"/>
      <c r="Q1060" s="233"/>
      <c r="R1060" s="233"/>
      <c r="S1060" s="233"/>
      <c r="T1060" s="233"/>
      <c r="U1060" s="233"/>
      <c r="V1060" s="233"/>
      <c r="W1060" s="233"/>
      <c r="X1060" s="233"/>
      <c r="Y1060" s="214"/>
      <c r="Z1060" s="214"/>
      <c r="AA1060" s="214"/>
      <c r="AB1060" s="214"/>
      <c r="AC1060" s="214"/>
      <c r="AD1060" s="214"/>
      <c r="AE1060" s="214"/>
      <c r="AF1060" s="214"/>
      <c r="AG1060" s="214" t="s">
        <v>131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1">
      <c r="A1061" s="231"/>
      <c r="B1061" s="232"/>
      <c r="C1061" s="255" t="s">
        <v>795</v>
      </c>
      <c r="D1061" s="234"/>
      <c r="E1061" s="235">
        <v>2.25</v>
      </c>
      <c r="F1061" s="233"/>
      <c r="G1061" s="233"/>
      <c r="H1061" s="233"/>
      <c r="I1061" s="233"/>
      <c r="J1061" s="233"/>
      <c r="K1061" s="233"/>
      <c r="L1061" s="233"/>
      <c r="M1061" s="233"/>
      <c r="N1061" s="233"/>
      <c r="O1061" s="233"/>
      <c r="P1061" s="233"/>
      <c r="Q1061" s="233"/>
      <c r="R1061" s="233"/>
      <c r="S1061" s="233"/>
      <c r="T1061" s="233"/>
      <c r="U1061" s="233"/>
      <c r="V1061" s="233"/>
      <c r="W1061" s="233"/>
      <c r="X1061" s="233"/>
      <c r="Y1061" s="214"/>
      <c r="Z1061" s="214"/>
      <c r="AA1061" s="214"/>
      <c r="AB1061" s="214"/>
      <c r="AC1061" s="214"/>
      <c r="AD1061" s="214"/>
      <c r="AE1061" s="214"/>
      <c r="AF1061" s="214"/>
      <c r="AG1061" s="214" t="s">
        <v>131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1">
      <c r="A1062" s="231"/>
      <c r="B1062" s="232"/>
      <c r="C1062" s="255" t="s">
        <v>153</v>
      </c>
      <c r="D1062" s="234"/>
      <c r="E1062" s="235"/>
      <c r="F1062" s="233"/>
      <c r="G1062" s="233"/>
      <c r="H1062" s="233"/>
      <c r="I1062" s="233"/>
      <c r="J1062" s="233"/>
      <c r="K1062" s="233"/>
      <c r="L1062" s="233"/>
      <c r="M1062" s="233"/>
      <c r="N1062" s="233"/>
      <c r="O1062" s="233"/>
      <c r="P1062" s="233"/>
      <c r="Q1062" s="233"/>
      <c r="R1062" s="233"/>
      <c r="S1062" s="233"/>
      <c r="T1062" s="233"/>
      <c r="U1062" s="233"/>
      <c r="V1062" s="233"/>
      <c r="W1062" s="233"/>
      <c r="X1062" s="233"/>
      <c r="Y1062" s="214"/>
      <c r="Z1062" s="214"/>
      <c r="AA1062" s="214"/>
      <c r="AB1062" s="214"/>
      <c r="AC1062" s="214"/>
      <c r="AD1062" s="214"/>
      <c r="AE1062" s="214"/>
      <c r="AF1062" s="214"/>
      <c r="AG1062" s="214" t="s">
        <v>131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outlineLevel="1">
      <c r="A1063" s="231"/>
      <c r="B1063" s="232"/>
      <c r="C1063" s="255" t="s">
        <v>674</v>
      </c>
      <c r="D1063" s="234"/>
      <c r="E1063" s="235">
        <v>1.1000000000000001</v>
      </c>
      <c r="F1063" s="233"/>
      <c r="G1063" s="233"/>
      <c r="H1063" s="233"/>
      <c r="I1063" s="233"/>
      <c r="J1063" s="233"/>
      <c r="K1063" s="233"/>
      <c r="L1063" s="233"/>
      <c r="M1063" s="233"/>
      <c r="N1063" s="233"/>
      <c r="O1063" s="233"/>
      <c r="P1063" s="233"/>
      <c r="Q1063" s="233"/>
      <c r="R1063" s="233"/>
      <c r="S1063" s="233"/>
      <c r="T1063" s="233"/>
      <c r="U1063" s="233"/>
      <c r="V1063" s="233"/>
      <c r="W1063" s="233"/>
      <c r="X1063" s="233"/>
      <c r="Y1063" s="214"/>
      <c r="Z1063" s="214"/>
      <c r="AA1063" s="214"/>
      <c r="AB1063" s="214"/>
      <c r="AC1063" s="214"/>
      <c r="AD1063" s="214"/>
      <c r="AE1063" s="214"/>
      <c r="AF1063" s="214"/>
      <c r="AG1063" s="214" t="s">
        <v>131</v>
      </c>
      <c r="AH1063" s="214">
        <v>0</v>
      </c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1">
      <c r="A1064" s="231"/>
      <c r="B1064" s="232"/>
      <c r="C1064" s="255" t="s">
        <v>796</v>
      </c>
      <c r="D1064" s="234"/>
      <c r="E1064" s="235"/>
      <c r="F1064" s="233"/>
      <c r="G1064" s="233"/>
      <c r="H1064" s="233"/>
      <c r="I1064" s="233"/>
      <c r="J1064" s="233"/>
      <c r="K1064" s="233"/>
      <c r="L1064" s="233"/>
      <c r="M1064" s="233"/>
      <c r="N1064" s="233"/>
      <c r="O1064" s="233"/>
      <c r="P1064" s="233"/>
      <c r="Q1064" s="233"/>
      <c r="R1064" s="233"/>
      <c r="S1064" s="233"/>
      <c r="T1064" s="233"/>
      <c r="U1064" s="233"/>
      <c r="V1064" s="233"/>
      <c r="W1064" s="233"/>
      <c r="X1064" s="233"/>
      <c r="Y1064" s="214"/>
      <c r="Z1064" s="214"/>
      <c r="AA1064" s="214"/>
      <c r="AB1064" s="214"/>
      <c r="AC1064" s="214"/>
      <c r="AD1064" s="214"/>
      <c r="AE1064" s="214"/>
      <c r="AF1064" s="214"/>
      <c r="AG1064" s="214" t="s">
        <v>131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1">
      <c r="A1065" s="231"/>
      <c r="B1065" s="232"/>
      <c r="C1065" s="255" t="s">
        <v>797</v>
      </c>
      <c r="D1065" s="234"/>
      <c r="E1065" s="235">
        <v>2.3199999999999998</v>
      </c>
      <c r="F1065" s="233"/>
      <c r="G1065" s="233"/>
      <c r="H1065" s="233"/>
      <c r="I1065" s="233"/>
      <c r="J1065" s="233"/>
      <c r="K1065" s="233"/>
      <c r="L1065" s="233"/>
      <c r="M1065" s="233"/>
      <c r="N1065" s="233"/>
      <c r="O1065" s="233"/>
      <c r="P1065" s="233"/>
      <c r="Q1065" s="233"/>
      <c r="R1065" s="233"/>
      <c r="S1065" s="233"/>
      <c r="T1065" s="233"/>
      <c r="U1065" s="233"/>
      <c r="V1065" s="233"/>
      <c r="W1065" s="233"/>
      <c r="X1065" s="233"/>
      <c r="Y1065" s="214"/>
      <c r="Z1065" s="214"/>
      <c r="AA1065" s="214"/>
      <c r="AB1065" s="214"/>
      <c r="AC1065" s="214"/>
      <c r="AD1065" s="214"/>
      <c r="AE1065" s="214"/>
      <c r="AF1065" s="214"/>
      <c r="AG1065" s="214" t="s">
        <v>131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1">
      <c r="A1066" s="231"/>
      <c r="B1066" s="232"/>
      <c r="C1066" s="255" t="s">
        <v>157</v>
      </c>
      <c r="D1066" s="234"/>
      <c r="E1066" s="235"/>
      <c r="F1066" s="233"/>
      <c r="G1066" s="233"/>
      <c r="H1066" s="233"/>
      <c r="I1066" s="233"/>
      <c r="J1066" s="233"/>
      <c r="K1066" s="233"/>
      <c r="L1066" s="233"/>
      <c r="M1066" s="233"/>
      <c r="N1066" s="233"/>
      <c r="O1066" s="233"/>
      <c r="P1066" s="233"/>
      <c r="Q1066" s="233"/>
      <c r="R1066" s="233"/>
      <c r="S1066" s="233"/>
      <c r="T1066" s="233"/>
      <c r="U1066" s="233"/>
      <c r="V1066" s="233"/>
      <c r="W1066" s="233"/>
      <c r="X1066" s="233"/>
      <c r="Y1066" s="214"/>
      <c r="Z1066" s="214"/>
      <c r="AA1066" s="214"/>
      <c r="AB1066" s="214"/>
      <c r="AC1066" s="214"/>
      <c r="AD1066" s="214"/>
      <c r="AE1066" s="214"/>
      <c r="AF1066" s="214"/>
      <c r="AG1066" s="214" t="s">
        <v>131</v>
      </c>
      <c r="AH1066" s="214">
        <v>0</v>
      </c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outlineLevel="1">
      <c r="A1067" s="231"/>
      <c r="B1067" s="232"/>
      <c r="C1067" s="255" t="s">
        <v>158</v>
      </c>
      <c r="D1067" s="234"/>
      <c r="E1067" s="235"/>
      <c r="F1067" s="233"/>
      <c r="G1067" s="233"/>
      <c r="H1067" s="233"/>
      <c r="I1067" s="233"/>
      <c r="J1067" s="233"/>
      <c r="K1067" s="233"/>
      <c r="L1067" s="233"/>
      <c r="M1067" s="233"/>
      <c r="N1067" s="233"/>
      <c r="O1067" s="233"/>
      <c r="P1067" s="233"/>
      <c r="Q1067" s="233"/>
      <c r="R1067" s="233"/>
      <c r="S1067" s="233"/>
      <c r="T1067" s="233"/>
      <c r="U1067" s="233"/>
      <c r="V1067" s="233"/>
      <c r="W1067" s="233"/>
      <c r="X1067" s="233"/>
      <c r="Y1067" s="214"/>
      <c r="Z1067" s="214"/>
      <c r="AA1067" s="214"/>
      <c r="AB1067" s="214"/>
      <c r="AC1067" s="214"/>
      <c r="AD1067" s="214"/>
      <c r="AE1067" s="214"/>
      <c r="AF1067" s="214"/>
      <c r="AG1067" s="214" t="s">
        <v>131</v>
      </c>
      <c r="AH1067" s="214">
        <v>0</v>
      </c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outlineLevel="1">
      <c r="A1068" s="231"/>
      <c r="B1068" s="232"/>
      <c r="C1068" s="255" t="s">
        <v>159</v>
      </c>
      <c r="D1068" s="234"/>
      <c r="E1068" s="235"/>
      <c r="F1068" s="233"/>
      <c r="G1068" s="233"/>
      <c r="H1068" s="233"/>
      <c r="I1068" s="233"/>
      <c r="J1068" s="233"/>
      <c r="K1068" s="233"/>
      <c r="L1068" s="233"/>
      <c r="M1068" s="233"/>
      <c r="N1068" s="233"/>
      <c r="O1068" s="233"/>
      <c r="P1068" s="233"/>
      <c r="Q1068" s="233"/>
      <c r="R1068" s="233"/>
      <c r="S1068" s="233"/>
      <c r="T1068" s="233"/>
      <c r="U1068" s="233"/>
      <c r="V1068" s="233"/>
      <c r="W1068" s="233"/>
      <c r="X1068" s="233"/>
      <c r="Y1068" s="214"/>
      <c r="Z1068" s="214"/>
      <c r="AA1068" s="214"/>
      <c r="AB1068" s="214"/>
      <c r="AC1068" s="214"/>
      <c r="AD1068" s="214"/>
      <c r="AE1068" s="214"/>
      <c r="AF1068" s="214"/>
      <c r="AG1068" s="214" t="s">
        <v>131</v>
      </c>
      <c r="AH1068" s="214">
        <v>0</v>
      </c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</row>
    <row r="1069" spans="1:60" outlineLevel="1">
      <c r="A1069" s="231"/>
      <c r="B1069" s="232"/>
      <c r="C1069" s="255" t="s">
        <v>636</v>
      </c>
      <c r="D1069" s="234"/>
      <c r="E1069" s="235">
        <v>3.4</v>
      </c>
      <c r="F1069" s="233"/>
      <c r="G1069" s="233"/>
      <c r="H1069" s="233"/>
      <c r="I1069" s="233"/>
      <c r="J1069" s="233"/>
      <c r="K1069" s="233"/>
      <c r="L1069" s="233"/>
      <c r="M1069" s="233"/>
      <c r="N1069" s="233"/>
      <c r="O1069" s="233"/>
      <c r="P1069" s="233"/>
      <c r="Q1069" s="233"/>
      <c r="R1069" s="233"/>
      <c r="S1069" s="233"/>
      <c r="T1069" s="233"/>
      <c r="U1069" s="233"/>
      <c r="V1069" s="233"/>
      <c r="W1069" s="233"/>
      <c r="X1069" s="233"/>
      <c r="Y1069" s="214"/>
      <c r="Z1069" s="214"/>
      <c r="AA1069" s="214"/>
      <c r="AB1069" s="214"/>
      <c r="AC1069" s="214"/>
      <c r="AD1069" s="214"/>
      <c r="AE1069" s="214"/>
      <c r="AF1069" s="214"/>
      <c r="AG1069" s="214" t="s">
        <v>131</v>
      </c>
      <c r="AH1069" s="214">
        <v>0</v>
      </c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1">
      <c r="A1070" s="231"/>
      <c r="B1070" s="232"/>
      <c r="C1070" s="255" t="s">
        <v>161</v>
      </c>
      <c r="D1070" s="234"/>
      <c r="E1070" s="235"/>
      <c r="F1070" s="233"/>
      <c r="G1070" s="233"/>
      <c r="H1070" s="233"/>
      <c r="I1070" s="233"/>
      <c r="J1070" s="233"/>
      <c r="K1070" s="233"/>
      <c r="L1070" s="233"/>
      <c r="M1070" s="233"/>
      <c r="N1070" s="233"/>
      <c r="O1070" s="233"/>
      <c r="P1070" s="233"/>
      <c r="Q1070" s="233"/>
      <c r="R1070" s="233"/>
      <c r="S1070" s="233"/>
      <c r="T1070" s="233"/>
      <c r="U1070" s="233"/>
      <c r="V1070" s="233"/>
      <c r="W1070" s="233"/>
      <c r="X1070" s="233"/>
      <c r="Y1070" s="214"/>
      <c r="Z1070" s="214"/>
      <c r="AA1070" s="214"/>
      <c r="AB1070" s="214"/>
      <c r="AC1070" s="214"/>
      <c r="AD1070" s="214"/>
      <c r="AE1070" s="214"/>
      <c r="AF1070" s="214"/>
      <c r="AG1070" s="214" t="s">
        <v>131</v>
      </c>
      <c r="AH1070" s="214">
        <v>0</v>
      </c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1">
      <c r="A1071" s="231"/>
      <c r="B1071" s="232"/>
      <c r="C1071" s="255" t="s">
        <v>637</v>
      </c>
      <c r="D1071" s="234"/>
      <c r="E1071" s="235">
        <v>1.5</v>
      </c>
      <c r="F1071" s="233"/>
      <c r="G1071" s="233"/>
      <c r="H1071" s="233"/>
      <c r="I1071" s="233"/>
      <c r="J1071" s="233"/>
      <c r="K1071" s="233"/>
      <c r="L1071" s="233"/>
      <c r="M1071" s="233"/>
      <c r="N1071" s="233"/>
      <c r="O1071" s="233"/>
      <c r="P1071" s="233"/>
      <c r="Q1071" s="233"/>
      <c r="R1071" s="233"/>
      <c r="S1071" s="233"/>
      <c r="T1071" s="233"/>
      <c r="U1071" s="233"/>
      <c r="V1071" s="233"/>
      <c r="W1071" s="233"/>
      <c r="X1071" s="233"/>
      <c r="Y1071" s="214"/>
      <c r="Z1071" s="214"/>
      <c r="AA1071" s="214"/>
      <c r="AB1071" s="214"/>
      <c r="AC1071" s="214"/>
      <c r="AD1071" s="214"/>
      <c r="AE1071" s="214"/>
      <c r="AF1071" s="214"/>
      <c r="AG1071" s="214" t="s">
        <v>131</v>
      </c>
      <c r="AH1071" s="214">
        <v>0</v>
      </c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1">
      <c r="A1072" s="231"/>
      <c r="B1072" s="232"/>
      <c r="C1072" s="255" t="s">
        <v>163</v>
      </c>
      <c r="D1072" s="234"/>
      <c r="E1072" s="235"/>
      <c r="F1072" s="233"/>
      <c r="G1072" s="233"/>
      <c r="H1072" s="233"/>
      <c r="I1072" s="233"/>
      <c r="J1072" s="233"/>
      <c r="K1072" s="233"/>
      <c r="L1072" s="233"/>
      <c r="M1072" s="233"/>
      <c r="N1072" s="233"/>
      <c r="O1072" s="233"/>
      <c r="P1072" s="233"/>
      <c r="Q1072" s="233"/>
      <c r="R1072" s="233"/>
      <c r="S1072" s="233"/>
      <c r="T1072" s="233"/>
      <c r="U1072" s="233"/>
      <c r="V1072" s="233"/>
      <c r="W1072" s="233"/>
      <c r="X1072" s="233"/>
      <c r="Y1072" s="214"/>
      <c r="Z1072" s="214"/>
      <c r="AA1072" s="214"/>
      <c r="AB1072" s="214"/>
      <c r="AC1072" s="214"/>
      <c r="AD1072" s="214"/>
      <c r="AE1072" s="214"/>
      <c r="AF1072" s="214"/>
      <c r="AG1072" s="214" t="s">
        <v>131</v>
      </c>
      <c r="AH1072" s="214">
        <v>0</v>
      </c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1">
      <c r="A1073" s="231"/>
      <c r="B1073" s="232"/>
      <c r="C1073" s="255" t="s">
        <v>638</v>
      </c>
      <c r="D1073" s="234"/>
      <c r="E1073" s="235">
        <v>0.85</v>
      </c>
      <c r="F1073" s="233"/>
      <c r="G1073" s="233"/>
      <c r="H1073" s="233"/>
      <c r="I1073" s="233"/>
      <c r="J1073" s="233"/>
      <c r="K1073" s="233"/>
      <c r="L1073" s="233"/>
      <c r="M1073" s="233"/>
      <c r="N1073" s="233"/>
      <c r="O1073" s="233"/>
      <c r="P1073" s="233"/>
      <c r="Q1073" s="233"/>
      <c r="R1073" s="233"/>
      <c r="S1073" s="233"/>
      <c r="T1073" s="233"/>
      <c r="U1073" s="233"/>
      <c r="V1073" s="233"/>
      <c r="W1073" s="233"/>
      <c r="X1073" s="233"/>
      <c r="Y1073" s="214"/>
      <c r="Z1073" s="214"/>
      <c r="AA1073" s="214"/>
      <c r="AB1073" s="214"/>
      <c r="AC1073" s="214"/>
      <c r="AD1073" s="214"/>
      <c r="AE1073" s="214"/>
      <c r="AF1073" s="214"/>
      <c r="AG1073" s="214" t="s">
        <v>131</v>
      </c>
      <c r="AH1073" s="214">
        <v>0</v>
      </c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outlineLevel="1">
      <c r="A1074" s="231"/>
      <c r="B1074" s="232"/>
      <c r="C1074" s="255" t="s">
        <v>165</v>
      </c>
      <c r="D1074" s="234"/>
      <c r="E1074" s="235"/>
      <c r="F1074" s="233"/>
      <c r="G1074" s="233"/>
      <c r="H1074" s="233"/>
      <c r="I1074" s="233"/>
      <c r="J1074" s="233"/>
      <c r="K1074" s="233"/>
      <c r="L1074" s="233"/>
      <c r="M1074" s="233"/>
      <c r="N1074" s="233"/>
      <c r="O1074" s="233"/>
      <c r="P1074" s="233"/>
      <c r="Q1074" s="233"/>
      <c r="R1074" s="233"/>
      <c r="S1074" s="233"/>
      <c r="T1074" s="233"/>
      <c r="U1074" s="233"/>
      <c r="V1074" s="233"/>
      <c r="W1074" s="233"/>
      <c r="X1074" s="233"/>
      <c r="Y1074" s="214"/>
      <c r="Z1074" s="214"/>
      <c r="AA1074" s="214"/>
      <c r="AB1074" s="214"/>
      <c r="AC1074" s="214"/>
      <c r="AD1074" s="214"/>
      <c r="AE1074" s="214"/>
      <c r="AF1074" s="214"/>
      <c r="AG1074" s="214" t="s">
        <v>131</v>
      </c>
      <c r="AH1074" s="214">
        <v>0</v>
      </c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</row>
    <row r="1075" spans="1:60" outlineLevel="1">
      <c r="A1075" s="231"/>
      <c r="B1075" s="232"/>
      <c r="C1075" s="255" t="s">
        <v>638</v>
      </c>
      <c r="D1075" s="234"/>
      <c r="E1075" s="235">
        <v>0.85</v>
      </c>
      <c r="F1075" s="233"/>
      <c r="G1075" s="233"/>
      <c r="H1075" s="233"/>
      <c r="I1075" s="233"/>
      <c r="J1075" s="233"/>
      <c r="K1075" s="233"/>
      <c r="L1075" s="233"/>
      <c r="M1075" s="233"/>
      <c r="N1075" s="233"/>
      <c r="O1075" s="233"/>
      <c r="P1075" s="233"/>
      <c r="Q1075" s="233"/>
      <c r="R1075" s="233"/>
      <c r="S1075" s="233"/>
      <c r="T1075" s="233"/>
      <c r="U1075" s="233"/>
      <c r="V1075" s="233"/>
      <c r="W1075" s="233"/>
      <c r="X1075" s="233"/>
      <c r="Y1075" s="214"/>
      <c r="Z1075" s="214"/>
      <c r="AA1075" s="214"/>
      <c r="AB1075" s="214"/>
      <c r="AC1075" s="214"/>
      <c r="AD1075" s="214"/>
      <c r="AE1075" s="214"/>
      <c r="AF1075" s="214"/>
      <c r="AG1075" s="214" t="s">
        <v>131</v>
      </c>
      <c r="AH1075" s="214">
        <v>0</v>
      </c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1">
      <c r="A1076" s="231"/>
      <c r="B1076" s="232"/>
      <c r="C1076" s="255" t="s">
        <v>157</v>
      </c>
      <c r="D1076" s="234"/>
      <c r="E1076" s="235"/>
      <c r="F1076" s="233"/>
      <c r="G1076" s="233"/>
      <c r="H1076" s="233"/>
      <c r="I1076" s="233"/>
      <c r="J1076" s="233"/>
      <c r="K1076" s="233"/>
      <c r="L1076" s="233"/>
      <c r="M1076" s="233"/>
      <c r="N1076" s="233"/>
      <c r="O1076" s="233"/>
      <c r="P1076" s="233"/>
      <c r="Q1076" s="233"/>
      <c r="R1076" s="233"/>
      <c r="S1076" s="233"/>
      <c r="T1076" s="233"/>
      <c r="U1076" s="233"/>
      <c r="V1076" s="233"/>
      <c r="W1076" s="233"/>
      <c r="X1076" s="233"/>
      <c r="Y1076" s="214"/>
      <c r="Z1076" s="214"/>
      <c r="AA1076" s="214"/>
      <c r="AB1076" s="214"/>
      <c r="AC1076" s="214"/>
      <c r="AD1076" s="214"/>
      <c r="AE1076" s="214"/>
      <c r="AF1076" s="214"/>
      <c r="AG1076" s="214" t="s">
        <v>131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outlineLevel="1">
      <c r="A1077" s="231"/>
      <c r="B1077" s="232"/>
      <c r="C1077" s="255" t="s">
        <v>174</v>
      </c>
      <c r="D1077" s="234"/>
      <c r="E1077" s="235"/>
      <c r="F1077" s="233"/>
      <c r="G1077" s="233"/>
      <c r="H1077" s="233"/>
      <c r="I1077" s="233"/>
      <c r="J1077" s="233"/>
      <c r="K1077" s="233"/>
      <c r="L1077" s="233"/>
      <c r="M1077" s="233"/>
      <c r="N1077" s="233"/>
      <c r="O1077" s="233"/>
      <c r="P1077" s="233"/>
      <c r="Q1077" s="233"/>
      <c r="R1077" s="233"/>
      <c r="S1077" s="233"/>
      <c r="T1077" s="233"/>
      <c r="U1077" s="233"/>
      <c r="V1077" s="233"/>
      <c r="W1077" s="233"/>
      <c r="X1077" s="233"/>
      <c r="Y1077" s="214"/>
      <c r="Z1077" s="214"/>
      <c r="AA1077" s="214"/>
      <c r="AB1077" s="214"/>
      <c r="AC1077" s="214"/>
      <c r="AD1077" s="214"/>
      <c r="AE1077" s="214"/>
      <c r="AF1077" s="214"/>
      <c r="AG1077" s="214" t="s">
        <v>131</v>
      </c>
      <c r="AH1077" s="214">
        <v>0</v>
      </c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outlineLevel="1">
      <c r="A1078" s="231"/>
      <c r="B1078" s="232"/>
      <c r="C1078" s="255" t="s">
        <v>175</v>
      </c>
      <c r="D1078" s="234"/>
      <c r="E1078" s="235"/>
      <c r="F1078" s="233"/>
      <c r="G1078" s="233"/>
      <c r="H1078" s="233"/>
      <c r="I1078" s="233"/>
      <c r="J1078" s="233"/>
      <c r="K1078" s="233"/>
      <c r="L1078" s="233"/>
      <c r="M1078" s="233"/>
      <c r="N1078" s="233"/>
      <c r="O1078" s="233"/>
      <c r="P1078" s="233"/>
      <c r="Q1078" s="233"/>
      <c r="R1078" s="233"/>
      <c r="S1078" s="233"/>
      <c r="T1078" s="233"/>
      <c r="U1078" s="233"/>
      <c r="V1078" s="233"/>
      <c r="W1078" s="233"/>
      <c r="X1078" s="233"/>
      <c r="Y1078" s="214"/>
      <c r="Z1078" s="214"/>
      <c r="AA1078" s="214"/>
      <c r="AB1078" s="214"/>
      <c r="AC1078" s="214"/>
      <c r="AD1078" s="214"/>
      <c r="AE1078" s="214"/>
      <c r="AF1078" s="214"/>
      <c r="AG1078" s="214" t="s">
        <v>131</v>
      </c>
      <c r="AH1078" s="214">
        <v>0</v>
      </c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outlineLevel="1">
      <c r="A1079" s="231"/>
      <c r="B1079" s="232"/>
      <c r="C1079" s="255" t="s">
        <v>675</v>
      </c>
      <c r="D1079" s="234"/>
      <c r="E1079" s="235">
        <v>8.1</v>
      </c>
      <c r="F1079" s="233"/>
      <c r="G1079" s="233"/>
      <c r="H1079" s="233"/>
      <c r="I1079" s="233"/>
      <c r="J1079" s="233"/>
      <c r="K1079" s="233"/>
      <c r="L1079" s="233"/>
      <c r="M1079" s="233"/>
      <c r="N1079" s="233"/>
      <c r="O1079" s="233"/>
      <c r="P1079" s="233"/>
      <c r="Q1079" s="233"/>
      <c r="R1079" s="233"/>
      <c r="S1079" s="233"/>
      <c r="T1079" s="233"/>
      <c r="U1079" s="233"/>
      <c r="V1079" s="233"/>
      <c r="W1079" s="233"/>
      <c r="X1079" s="233"/>
      <c r="Y1079" s="214"/>
      <c r="Z1079" s="214"/>
      <c r="AA1079" s="214"/>
      <c r="AB1079" s="214"/>
      <c r="AC1079" s="214"/>
      <c r="AD1079" s="214"/>
      <c r="AE1079" s="214"/>
      <c r="AF1079" s="214"/>
      <c r="AG1079" s="214" t="s">
        <v>131</v>
      </c>
      <c r="AH1079" s="214">
        <v>0</v>
      </c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1">
      <c r="A1080" s="231"/>
      <c r="B1080" s="232"/>
      <c r="C1080" s="255" t="s">
        <v>177</v>
      </c>
      <c r="D1080" s="234"/>
      <c r="E1080" s="235"/>
      <c r="F1080" s="233"/>
      <c r="G1080" s="233"/>
      <c r="H1080" s="233"/>
      <c r="I1080" s="233"/>
      <c r="J1080" s="233"/>
      <c r="K1080" s="233"/>
      <c r="L1080" s="233"/>
      <c r="M1080" s="233"/>
      <c r="N1080" s="233"/>
      <c r="O1080" s="233"/>
      <c r="P1080" s="233"/>
      <c r="Q1080" s="233"/>
      <c r="R1080" s="233"/>
      <c r="S1080" s="233"/>
      <c r="T1080" s="233"/>
      <c r="U1080" s="233"/>
      <c r="V1080" s="233"/>
      <c r="W1080" s="233"/>
      <c r="X1080" s="233"/>
      <c r="Y1080" s="214"/>
      <c r="Z1080" s="214"/>
      <c r="AA1080" s="214"/>
      <c r="AB1080" s="214"/>
      <c r="AC1080" s="214"/>
      <c r="AD1080" s="214"/>
      <c r="AE1080" s="214"/>
      <c r="AF1080" s="214"/>
      <c r="AG1080" s="214" t="s">
        <v>131</v>
      </c>
      <c r="AH1080" s="214">
        <v>0</v>
      </c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1">
      <c r="A1081" s="231"/>
      <c r="B1081" s="232"/>
      <c r="C1081" s="255" t="s">
        <v>645</v>
      </c>
      <c r="D1081" s="234"/>
      <c r="E1081" s="235">
        <v>0.9</v>
      </c>
      <c r="F1081" s="233"/>
      <c r="G1081" s="233"/>
      <c r="H1081" s="233"/>
      <c r="I1081" s="233"/>
      <c r="J1081" s="233"/>
      <c r="K1081" s="233"/>
      <c r="L1081" s="233"/>
      <c r="M1081" s="233"/>
      <c r="N1081" s="233"/>
      <c r="O1081" s="233"/>
      <c r="P1081" s="233"/>
      <c r="Q1081" s="233"/>
      <c r="R1081" s="233"/>
      <c r="S1081" s="233"/>
      <c r="T1081" s="233"/>
      <c r="U1081" s="233"/>
      <c r="V1081" s="233"/>
      <c r="W1081" s="233"/>
      <c r="X1081" s="233"/>
      <c r="Y1081" s="214"/>
      <c r="Z1081" s="214"/>
      <c r="AA1081" s="214"/>
      <c r="AB1081" s="214"/>
      <c r="AC1081" s="214"/>
      <c r="AD1081" s="214"/>
      <c r="AE1081" s="214"/>
      <c r="AF1081" s="214"/>
      <c r="AG1081" s="214" t="s">
        <v>131</v>
      </c>
      <c r="AH1081" s="214">
        <v>0</v>
      </c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1">
      <c r="A1082" s="231"/>
      <c r="B1082" s="232"/>
      <c r="C1082" s="255" t="s">
        <v>179</v>
      </c>
      <c r="D1082" s="234"/>
      <c r="E1082" s="235"/>
      <c r="F1082" s="233"/>
      <c r="G1082" s="233"/>
      <c r="H1082" s="233"/>
      <c r="I1082" s="233"/>
      <c r="J1082" s="233"/>
      <c r="K1082" s="233"/>
      <c r="L1082" s="233"/>
      <c r="M1082" s="233"/>
      <c r="N1082" s="233"/>
      <c r="O1082" s="233"/>
      <c r="P1082" s="233"/>
      <c r="Q1082" s="233"/>
      <c r="R1082" s="233"/>
      <c r="S1082" s="233"/>
      <c r="T1082" s="233"/>
      <c r="U1082" s="233"/>
      <c r="V1082" s="233"/>
      <c r="W1082" s="233"/>
      <c r="X1082" s="233"/>
      <c r="Y1082" s="214"/>
      <c r="Z1082" s="214"/>
      <c r="AA1082" s="214"/>
      <c r="AB1082" s="214"/>
      <c r="AC1082" s="214"/>
      <c r="AD1082" s="214"/>
      <c r="AE1082" s="214"/>
      <c r="AF1082" s="214"/>
      <c r="AG1082" s="214" t="s">
        <v>131</v>
      </c>
      <c r="AH1082" s="214">
        <v>0</v>
      </c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1">
      <c r="A1083" s="231"/>
      <c r="B1083" s="232"/>
      <c r="C1083" s="255" t="s">
        <v>638</v>
      </c>
      <c r="D1083" s="234"/>
      <c r="E1083" s="235">
        <v>0.85</v>
      </c>
      <c r="F1083" s="233"/>
      <c r="G1083" s="233"/>
      <c r="H1083" s="233"/>
      <c r="I1083" s="233"/>
      <c r="J1083" s="233"/>
      <c r="K1083" s="233"/>
      <c r="L1083" s="233"/>
      <c r="M1083" s="233"/>
      <c r="N1083" s="233"/>
      <c r="O1083" s="233"/>
      <c r="P1083" s="233"/>
      <c r="Q1083" s="233"/>
      <c r="R1083" s="233"/>
      <c r="S1083" s="233"/>
      <c r="T1083" s="233"/>
      <c r="U1083" s="233"/>
      <c r="V1083" s="233"/>
      <c r="W1083" s="233"/>
      <c r="X1083" s="233"/>
      <c r="Y1083" s="214"/>
      <c r="Z1083" s="214"/>
      <c r="AA1083" s="214"/>
      <c r="AB1083" s="214"/>
      <c r="AC1083" s="214"/>
      <c r="AD1083" s="214"/>
      <c r="AE1083" s="214"/>
      <c r="AF1083" s="214"/>
      <c r="AG1083" s="214" t="s">
        <v>131</v>
      </c>
      <c r="AH1083" s="214">
        <v>0</v>
      </c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outlineLevel="1">
      <c r="A1084" s="231"/>
      <c r="B1084" s="232"/>
      <c r="C1084" s="255" t="s">
        <v>181</v>
      </c>
      <c r="D1084" s="234"/>
      <c r="E1084" s="235"/>
      <c r="F1084" s="233"/>
      <c r="G1084" s="233"/>
      <c r="H1084" s="233"/>
      <c r="I1084" s="233"/>
      <c r="J1084" s="233"/>
      <c r="K1084" s="233"/>
      <c r="L1084" s="233"/>
      <c r="M1084" s="233"/>
      <c r="N1084" s="233"/>
      <c r="O1084" s="233"/>
      <c r="P1084" s="233"/>
      <c r="Q1084" s="233"/>
      <c r="R1084" s="233"/>
      <c r="S1084" s="233"/>
      <c r="T1084" s="233"/>
      <c r="U1084" s="233"/>
      <c r="V1084" s="233"/>
      <c r="W1084" s="233"/>
      <c r="X1084" s="233"/>
      <c r="Y1084" s="214"/>
      <c r="Z1084" s="214"/>
      <c r="AA1084" s="214"/>
      <c r="AB1084" s="214"/>
      <c r="AC1084" s="214"/>
      <c r="AD1084" s="214"/>
      <c r="AE1084" s="214"/>
      <c r="AF1084" s="214"/>
      <c r="AG1084" s="214" t="s">
        <v>131</v>
      </c>
      <c r="AH1084" s="214">
        <v>0</v>
      </c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1">
      <c r="A1085" s="231"/>
      <c r="B1085" s="232"/>
      <c r="C1085" s="255" t="s">
        <v>646</v>
      </c>
      <c r="D1085" s="234"/>
      <c r="E1085" s="235">
        <v>0.6</v>
      </c>
      <c r="F1085" s="233"/>
      <c r="G1085" s="233"/>
      <c r="H1085" s="233"/>
      <c r="I1085" s="233"/>
      <c r="J1085" s="233"/>
      <c r="K1085" s="233"/>
      <c r="L1085" s="233"/>
      <c r="M1085" s="233"/>
      <c r="N1085" s="233"/>
      <c r="O1085" s="233"/>
      <c r="P1085" s="233"/>
      <c r="Q1085" s="233"/>
      <c r="R1085" s="233"/>
      <c r="S1085" s="233"/>
      <c r="T1085" s="233"/>
      <c r="U1085" s="233"/>
      <c r="V1085" s="233"/>
      <c r="W1085" s="233"/>
      <c r="X1085" s="233"/>
      <c r="Y1085" s="214"/>
      <c r="Z1085" s="214"/>
      <c r="AA1085" s="214"/>
      <c r="AB1085" s="214"/>
      <c r="AC1085" s="214"/>
      <c r="AD1085" s="214"/>
      <c r="AE1085" s="214"/>
      <c r="AF1085" s="214"/>
      <c r="AG1085" s="214" t="s">
        <v>131</v>
      </c>
      <c r="AH1085" s="214">
        <v>0</v>
      </c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outlineLevel="1">
      <c r="A1086" s="231"/>
      <c r="B1086" s="232"/>
      <c r="C1086" s="255" t="s">
        <v>183</v>
      </c>
      <c r="D1086" s="234"/>
      <c r="E1086" s="235"/>
      <c r="F1086" s="233"/>
      <c r="G1086" s="233"/>
      <c r="H1086" s="233"/>
      <c r="I1086" s="233"/>
      <c r="J1086" s="233"/>
      <c r="K1086" s="233"/>
      <c r="L1086" s="233"/>
      <c r="M1086" s="233"/>
      <c r="N1086" s="233"/>
      <c r="O1086" s="233"/>
      <c r="P1086" s="233"/>
      <c r="Q1086" s="233"/>
      <c r="R1086" s="233"/>
      <c r="S1086" s="233"/>
      <c r="T1086" s="233"/>
      <c r="U1086" s="233"/>
      <c r="V1086" s="233"/>
      <c r="W1086" s="233"/>
      <c r="X1086" s="233"/>
      <c r="Y1086" s="214"/>
      <c r="Z1086" s="214"/>
      <c r="AA1086" s="214"/>
      <c r="AB1086" s="214"/>
      <c r="AC1086" s="214"/>
      <c r="AD1086" s="214"/>
      <c r="AE1086" s="214"/>
      <c r="AF1086" s="214"/>
      <c r="AG1086" s="214" t="s">
        <v>131</v>
      </c>
      <c r="AH1086" s="214">
        <v>0</v>
      </c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outlineLevel="1">
      <c r="A1087" s="231"/>
      <c r="B1087" s="232"/>
      <c r="C1087" s="255" t="s">
        <v>647</v>
      </c>
      <c r="D1087" s="234"/>
      <c r="E1087" s="235">
        <v>4.5999999999999996</v>
      </c>
      <c r="F1087" s="233"/>
      <c r="G1087" s="233"/>
      <c r="H1087" s="233"/>
      <c r="I1087" s="233"/>
      <c r="J1087" s="233"/>
      <c r="K1087" s="233"/>
      <c r="L1087" s="233"/>
      <c r="M1087" s="233"/>
      <c r="N1087" s="233"/>
      <c r="O1087" s="233"/>
      <c r="P1087" s="233"/>
      <c r="Q1087" s="233"/>
      <c r="R1087" s="233"/>
      <c r="S1087" s="233"/>
      <c r="T1087" s="233"/>
      <c r="U1087" s="233"/>
      <c r="V1087" s="233"/>
      <c r="W1087" s="233"/>
      <c r="X1087" s="233"/>
      <c r="Y1087" s="214"/>
      <c r="Z1087" s="214"/>
      <c r="AA1087" s="214"/>
      <c r="AB1087" s="214"/>
      <c r="AC1087" s="214"/>
      <c r="AD1087" s="214"/>
      <c r="AE1087" s="214"/>
      <c r="AF1087" s="214"/>
      <c r="AG1087" s="214" t="s">
        <v>131</v>
      </c>
      <c r="AH1087" s="214">
        <v>0</v>
      </c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outlineLevel="1">
      <c r="A1088" s="231"/>
      <c r="B1088" s="232"/>
      <c r="C1088" s="255" t="s">
        <v>185</v>
      </c>
      <c r="D1088" s="234"/>
      <c r="E1088" s="235"/>
      <c r="F1088" s="233"/>
      <c r="G1088" s="233"/>
      <c r="H1088" s="233"/>
      <c r="I1088" s="233"/>
      <c r="J1088" s="233"/>
      <c r="K1088" s="233"/>
      <c r="L1088" s="233"/>
      <c r="M1088" s="233"/>
      <c r="N1088" s="233"/>
      <c r="O1088" s="233"/>
      <c r="P1088" s="233"/>
      <c r="Q1088" s="233"/>
      <c r="R1088" s="233"/>
      <c r="S1088" s="233"/>
      <c r="T1088" s="233"/>
      <c r="U1088" s="233"/>
      <c r="V1088" s="233"/>
      <c r="W1088" s="233"/>
      <c r="X1088" s="233"/>
      <c r="Y1088" s="214"/>
      <c r="Z1088" s="214"/>
      <c r="AA1088" s="214"/>
      <c r="AB1088" s="214"/>
      <c r="AC1088" s="214"/>
      <c r="AD1088" s="214"/>
      <c r="AE1088" s="214"/>
      <c r="AF1088" s="214"/>
      <c r="AG1088" s="214" t="s">
        <v>131</v>
      </c>
      <c r="AH1088" s="214">
        <v>0</v>
      </c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1">
      <c r="A1089" s="231"/>
      <c r="B1089" s="232"/>
      <c r="C1089" s="255" t="s">
        <v>648</v>
      </c>
      <c r="D1089" s="234"/>
      <c r="E1089" s="235">
        <v>1.1499999999999999</v>
      </c>
      <c r="F1089" s="233"/>
      <c r="G1089" s="233"/>
      <c r="H1089" s="233"/>
      <c r="I1089" s="233"/>
      <c r="J1089" s="233"/>
      <c r="K1089" s="233"/>
      <c r="L1089" s="233"/>
      <c r="M1089" s="233"/>
      <c r="N1089" s="233"/>
      <c r="O1089" s="233"/>
      <c r="P1089" s="233"/>
      <c r="Q1089" s="233"/>
      <c r="R1089" s="233"/>
      <c r="S1089" s="233"/>
      <c r="T1089" s="233"/>
      <c r="U1089" s="233"/>
      <c r="V1089" s="233"/>
      <c r="W1089" s="233"/>
      <c r="X1089" s="233"/>
      <c r="Y1089" s="214"/>
      <c r="Z1089" s="214"/>
      <c r="AA1089" s="214"/>
      <c r="AB1089" s="214"/>
      <c r="AC1089" s="214"/>
      <c r="AD1089" s="214"/>
      <c r="AE1089" s="214"/>
      <c r="AF1089" s="214"/>
      <c r="AG1089" s="214" t="s">
        <v>131</v>
      </c>
      <c r="AH1089" s="214">
        <v>0</v>
      </c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1">
      <c r="A1090" s="231"/>
      <c r="B1090" s="232"/>
      <c r="C1090" s="255" t="s">
        <v>187</v>
      </c>
      <c r="D1090" s="234"/>
      <c r="E1090" s="235"/>
      <c r="F1090" s="233"/>
      <c r="G1090" s="233"/>
      <c r="H1090" s="233"/>
      <c r="I1090" s="233"/>
      <c r="J1090" s="233"/>
      <c r="K1090" s="233"/>
      <c r="L1090" s="233"/>
      <c r="M1090" s="233"/>
      <c r="N1090" s="233"/>
      <c r="O1090" s="233"/>
      <c r="P1090" s="233"/>
      <c r="Q1090" s="233"/>
      <c r="R1090" s="233"/>
      <c r="S1090" s="233"/>
      <c r="T1090" s="233"/>
      <c r="U1090" s="233"/>
      <c r="V1090" s="233"/>
      <c r="W1090" s="233"/>
      <c r="X1090" s="233"/>
      <c r="Y1090" s="214"/>
      <c r="Z1090" s="214"/>
      <c r="AA1090" s="214"/>
      <c r="AB1090" s="214"/>
      <c r="AC1090" s="214"/>
      <c r="AD1090" s="214"/>
      <c r="AE1090" s="214"/>
      <c r="AF1090" s="214"/>
      <c r="AG1090" s="214" t="s">
        <v>131</v>
      </c>
      <c r="AH1090" s="214">
        <v>0</v>
      </c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outlineLevel="1">
      <c r="A1091" s="231"/>
      <c r="B1091" s="232"/>
      <c r="C1091" s="255" t="s">
        <v>649</v>
      </c>
      <c r="D1091" s="234"/>
      <c r="E1091" s="235">
        <v>1.8</v>
      </c>
      <c r="F1091" s="233"/>
      <c r="G1091" s="233"/>
      <c r="H1091" s="233"/>
      <c r="I1091" s="233"/>
      <c r="J1091" s="233"/>
      <c r="K1091" s="233"/>
      <c r="L1091" s="233"/>
      <c r="M1091" s="233"/>
      <c r="N1091" s="233"/>
      <c r="O1091" s="233"/>
      <c r="P1091" s="233"/>
      <c r="Q1091" s="233"/>
      <c r="R1091" s="233"/>
      <c r="S1091" s="233"/>
      <c r="T1091" s="233"/>
      <c r="U1091" s="233"/>
      <c r="V1091" s="233"/>
      <c r="W1091" s="233"/>
      <c r="X1091" s="233"/>
      <c r="Y1091" s="214"/>
      <c r="Z1091" s="214"/>
      <c r="AA1091" s="214"/>
      <c r="AB1091" s="214"/>
      <c r="AC1091" s="214"/>
      <c r="AD1091" s="214"/>
      <c r="AE1091" s="214"/>
      <c r="AF1091" s="214"/>
      <c r="AG1091" s="214" t="s">
        <v>131</v>
      </c>
      <c r="AH1091" s="214">
        <v>0</v>
      </c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outlineLevel="1">
      <c r="A1092" s="243">
        <v>99</v>
      </c>
      <c r="B1092" s="244" t="s">
        <v>798</v>
      </c>
      <c r="C1092" s="254" t="s">
        <v>799</v>
      </c>
      <c r="D1092" s="245" t="s">
        <v>726</v>
      </c>
      <c r="E1092" s="246">
        <v>0.115</v>
      </c>
      <c r="F1092" s="247"/>
      <c r="G1092" s="248">
        <f>ROUND(E1092*F1092,2)</f>
        <v>0</v>
      </c>
      <c r="H1092" s="247"/>
      <c r="I1092" s="248">
        <f>ROUND(E1092*H1092,2)</f>
        <v>0</v>
      </c>
      <c r="J1092" s="247"/>
      <c r="K1092" s="248">
        <f>ROUND(E1092*J1092,2)</f>
        <v>0</v>
      </c>
      <c r="L1092" s="248">
        <v>21</v>
      </c>
      <c r="M1092" s="248">
        <f>G1092*(1+L1092/100)</f>
        <v>0</v>
      </c>
      <c r="N1092" s="248">
        <v>0</v>
      </c>
      <c r="O1092" s="248">
        <f>ROUND(E1092*N1092,2)</f>
        <v>0</v>
      </c>
      <c r="P1092" s="248">
        <v>0</v>
      </c>
      <c r="Q1092" s="248">
        <f>ROUND(E1092*P1092,2)</f>
        <v>0</v>
      </c>
      <c r="R1092" s="248"/>
      <c r="S1092" s="248" t="s">
        <v>127</v>
      </c>
      <c r="T1092" s="249" t="s">
        <v>127</v>
      </c>
      <c r="U1092" s="233">
        <v>4.82</v>
      </c>
      <c r="V1092" s="233">
        <f>ROUND(E1092*U1092,2)</f>
        <v>0.55000000000000004</v>
      </c>
      <c r="W1092" s="233"/>
      <c r="X1092" s="233" t="s">
        <v>128</v>
      </c>
      <c r="Y1092" s="214"/>
      <c r="Z1092" s="214"/>
      <c r="AA1092" s="214"/>
      <c r="AB1092" s="214"/>
      <c r="AC1092" s="214"/>
      <c r="AD1092" s="214"/>
      <c r="AE1092" s="214"/>
      <c r="AF1092" s="214"/>
      <c r="AG1092" s="214" t="s">
        <v>129</v>
      </c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1">
      <c r="A1093" s="231"/>
      <c r="B1093" s="232"/>
      <c r="C1093" s="255" t="s">
        <v>800</v>
      </c>
      <c r="D1093" s="234"/>
      <c r="E1093" s="235">
        <v>0.115</v>
      </c>
      <c r="F1093" s="233"/>
      <c r="G1093" s="233"/>
      <c r="H1093" s="233"/>
      <c r="I1093" s="233"/>
      <c r="J1093" s="233"/>
      <c r="K1093" s="233"/>
      <c r="L1093" s="233"/>
      <c r="M1093" s="233"/>
      <c r="N1093" s="233"/>
      <c r="O1093" s="233"/>
      <c r="P1093" s="233"/>
      <c r="Q1093" s="233"/>
      <c r="R1093" s="233"/>
      <c r="S1093" s="233"/>
      <c r="T1093" s="233"/>
      <c r="U1093" s="233"/>
      <c r="V1093" s="233"/>
      <c r="W1093" s="233"/>
      <c r="X1093" s="233"/>
      <c r="Y1093" s="214"/>
      <c r="Z1093" s="214"/>
      <c r="AA1093" s="214"/>
      <c r="AB1093" s="214"/>
      <c r="AC1093" s="214"/>
      <c r="AD1093" s="214"/>
      <c r="AE1093" s="214"/>
      <c r="AF1093" s="214"/>
      <c r="AG1093" s="214" t="s">
        <v>131</v>
      </c>
      <c r="AH1093" s="214">
        <v>0</v>
      </c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1">
      <c r="A1094" s="243">
        <v>100</v>
      </c>
      <c r="B1094" s="244" t="s">
        <v>801</v>
      </c>
      <c r="C1094" s="254" t="s">
        <v>802</v>
      </c>
      <c r="D1094" s="245" t="s">
        <v>296</v>
      </c>
      <c r="E1094" s="246">
        <v>94.932000000000002</v>
      </c>
      <c r="F1094" s="247"/>
      <c r="G1094" s="248">
        <f>ROUND(E1094*F1094,2)</f>
        <v>0</v>
      </c>
      <c r="H1094" s="247"/>
      <c r="I1094" s="248">
        <f>ROUND(E1094*H1094,2)</f>
        <v>0</v>
      </c>
      <c r="J1094" s="247"/>
      <c r="K1094" s="248">
        <f>ROUND(E1094*J1094,2)</f>
        <v>0</v>
      </c>
      <c r="L1094" s="248">
        <v>21</v>
      </c>
      <c r="M1094" s="248">
        <f>G1094*(1+L1094/100)</f>
        <v>0</v>
      </c>
      <c r="N1094" s="248">
        <v>0</v>
      </c>
      <c r="O1094" s="248">
        <f>ROUND(E1094*N1094,2)</f>
        <v>0</v>
      </c>
      <c r="P1094" s="248">
        <v>0</v>
      </c>
      <c r="Q1094" s="248">
        <f>ROUND(E1094*P1094,2)</f>
        <v>0</v>
      </c>
      <c r="R1094" s="248"/>
      <c r="S1094" s="248" t="s">
        <v>248</v>
      </c>
      <c r="T1094" s="249" t="s">
        <v>249</v>
      </c>
      <c r="U1094" s="233">
        <v>0</v>
      </c>
      <c r="V1094" s="233">
        <f>ROUND(E1094*U1094,2)</f>
        <v>0</v>
      </c>
      <c r="W1094" s="233"/>
      <c r="X1094" s="233" t="s">
        <v>128</v>
      </c>
      <c r="Y1094" s="214"/>
      <c r="Z1094" s="214"/>
      <c r="AA1094" s="214"/>
      <c r="AB1094" s="214"/>
      <c r="AC1094" s="214"/>
      <c r="AD1094" s="214"/>
      <c r="AE1094" s="214"/>
      <c r="AF1094" s="214"/>
      <c r="AG1094" s="214" t="s">
        <v>129</v>
      </c>
      <c r="AH1094" s="214"/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1">
      <c r="A1095" s="231"/>
      <c r="B1095" s="232"/>
      <c r="C1095" s="255" t="s">
        <v>803</v>
      </c>
      <c r="D1095" s="234"/>
      <c r="E1095" s="235"/>
      <c r="F1095" s="233"/>
      <c r="G1095" s="233"/>
      <c r="H1095" s="233"/>
      <c r="I1095" s="233"/>
      <c r="J1095" s="233"/>
      <c r="K1095" s="233"/>
      <c r="L1095" s="233"/>
      <c r="M1095" s="233"/>
      <c r="N1095" s="233"/>
      <c r="O1095" s="233"/>
      <c r="P1095" s="233"/>
      <c r="Q1095" s="233"/>
      <c r="R1095" s="233"/>
      <c r="S1095" s="233"/>
      <c r="T1095" s="233"/>
      <c r="U1095" s="233"/>
      <c r="V1095" s="233"/>
      <c r="W1095" s="233"/>
      <c r="X1095" s="233"/>
      <c r="Y1095" s="214"/>
      <c r="Z1095" s="214"/>
      <c r="AA1095" s="214"/>
      <c r="AB1095" s="214"/>
      <c r="AC1095" s="214"/>
      <c r="AD1095" s="214"/>
      <c r="AE1095" s="214"/>
      <c r="AF1095" s="214"/>
      <c r="AG1095" s="214" t="s">
        <v>131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outlineLevel="1">
      <c r="A1096" s="231"/>
      <c r="B1096" s="232"/>
      <c r="C1096" s="255" t="s">
        <v>804</v>
      </c>
      <c r="D1096" s="234"/>
      <c r="E1096" s="235"/>
      <c r="F1096" s="233"/>
      <c r="G1096" s="233"/>
      <c r="H1096" s="233"/>
      <c r="I1096" s="233"/>
      <c r="J1096" s="233"/>
      <c r="K1096" s="233"/>
      <c r="L1096" s="233"/>
      <c r="M1096" s="233"/>
      <c r="N1096" s="233"/>
      <c r="O1096" s="233"/>
      <c r="P1096" s="233"/>
      <c r="Q1096" s="233"/>
      <c r="R1096" s="233"/>
      <c r="S1096" s="233"/>
      <c r="T1096" s="233"/>
      <c r="U1096" s="233"/>
      <c r="V1096" s="233"/>
      <c r="W1096" s="233"/>
      <c r="X1096" s="233"/>
      <c r="Y1096" s="214"/>
      <c r="Z1096" s="214"/>
      <c r="AA1096" s="214"/>
      <c r="AB1096" s="214"/>
      <c r="AC1096" s="214"/>
      <c r="AD1096" s="214"/>
      <c r="AE1096" s="214"/>
      <c r="AF1096" s="214"/>
      <c r="AG1096" s="214" t="s">
        <v>131</v>
      </c>
      <c r="AH1096" s="214">
        <v>0</v>
      </c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1">
      <c r="A1097" s="231"/>
      <c r="B1097" s="232"/>
      <c r="C1097" s="255" t="s">
        <v>805</v>
      </c>
      <c r="D1097" s="234"/>
      <c r="E1097" s="235"/>
      <c r="F1097" s="233"/>
      <c r="G1097" s="233"/>
      <c r="H1097" s="233"/>
      <c r="I1097" s="233"/>
      <c r="J1097" s="233"/>
      <c r="K1097" s="233"/>
      <c r="L1097" s="233"/>
      <c r="M1097" s="233"/>
      <c r="N1097" s="233"/>
      <c r="O1097" s="233"/>
      <c r="P1097" s="233"/>
      <c r="Q1097" s="233"/>
      <c r="R1097" s="233"/>
      <c r="S1097" s="233"/>
      <c r="T1097" s="233"/>
      <c r="U1097" s="233"/>
      <c r="V1097" s="233"/>
      <c r="W1097" s="233"/>
      <c r="X1097" s="233"/>
      <c r="Y1097" s="214"/>
      <c r="Z1097" s="214"/>
      <c r="AA1097" s="214"/>
      <c r="AB1097" s="214"/>
      <c r="AC1097" s="214"/>
      <c r="AD1097" s="214"/>
      <c r="AE1097" s="214"/>
      <c r="AF1097" s="214"/>
      <c r="AG1097" s="214" t="s">
        <v>131</v>
      </c>
      <c r="AH1097" s="214">
        <v>0</v>
      </c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outlineLevel="1">
      <c r="A1098" s="231"/>
      <c r="B1098" s="232"/>
      <c r="C1098" s="255" t="s">
        <v>158</v>
      </c>
      <c r="D1098" s="234"/>
      <c r="E1098" s="235"/>
      <c r="F1098" s="233"/>
      <c r="G1098" s="233"/>
      <c r="H1098" s="233"/>
      <c r="I1098" s="233"/>
      <c r="J1098" s="233"/>
      <c r="K1098" s="233"/>
      <c r="L1098" s="233"/>
      <c r="M1098" s="233"/>
      <c r="N1098" s="233"/>
      <c r="O1098" s="233"/>
      <c r="P1098" s="233"/>
      <c r="Q1098" s="233"/>
      <c r="R1098" s="233"/>
      <c r="S1098" s="233"/>
      <c r="T1098" s="233"/>
      <c r="U1098" s="233"/>
      <c r="V1098" s="233"/>
      <c r="W1098" s="233"/>
      <c r="X1098" s="233"/>
      <c r="Y1098" s="214"/>
      <c r="Z1098" s="214"/>
      <c r="AA1098" s="214"/>
      <c r="AB1098" s="214"/>
      <c r="AC1098" s="214"/>
      <c r="AD1098" s="214"/>
      <c r="AE1098" s="214"/>
      <c r="AF1098" s="214"/>
      <c r="AG1098" s="214" t="s">
        <v>131</v>
      </c>
      <c r="AH1098" s="214">
        <v>0</v>
      </c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1">
      <c r="A1099" s="231"/>
      <c r="B1099" s="232"/>
      <c r="C1099" s="255" t="s">
        <v>785</v>
      </c>
      <c r="D1099" s="234"/>
      <c r="E1099" s="235"/>
      <c r="F1099" s="233"/>
      <c r="G1099" s="233"/>
      <c r="H1099" s="233"/>
      <c r="I1099" s="233"/>
      <c r="J1099" s="233"/>
      <c r="K1099" s="233"/>
      <c r="L1099" s="233"/>
      <c r="M1099" s="233"/>
      <c r="N1099" s="233"/>
      <c r="O1099" s="233"/>
      <c r="P1099" s="233"/>
      <c r="Q1099" s="233"/>
      <c r="R1099" s="233"/>
      <c r="S1099" s="233"/>
      <c r="T1099" s="233"/>
      <c r="U1099" s="233"/>
      <c r="V1099" s="233"/>
      <c r="W1099" s="233"/>
      <c r="X1099" s="233"/>
      <c r="Y1099" s="214"/>
      <c r="Z1099" s="214"/>
      <c r="AA1099" s="214"/>
      <c r="AB1099" s="214"/>
      <c r="AC1099" s="214"/>
      <c r="AD1099" s="214"/>
      <c r="AE1099" s="214"/>
      <c r="AF1099" s="214"/>
      <c r="AG1099" s="214" t="s">
        <v>131</v>
      </c>
      <c r="AH1099" s="214">
        <v>0</v>
      </c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1">
      <c r="A1100" s="231"/>
      <c r="B1100" s="232"/>
      <c r="C1100" s="255" t="s">
        <v>786</v>
      </c>
      <c r="D1100" s="234"/>
      <c r="E1100" s="235">
        <v>26.9</v>
      </c>
      <c r="F1100" s="233"/>
      <c r="G1100" s="233"/>
      <c r="H1100" s="233"/>
      <c r="I1100" s="233"/>
      <c r="J1100" s="233"/>
      <c r="K1100" s="233"/>
      <c r="L1100" s="233"/>
      <c r="M1100" s="233"/>
      <c r="N1100" s="233"/>
      <c r="O1100" s="233"/>
      <c r="P1100" s="233"/>
      <c r="Q1100" s="233"/>
      <c r="R1100" s="233"/>
      <c r="S1100" s="233"/>
      <c r="T1100" s="233"/>
      <c r="U1100" s="233"/>
      <c r="V1100" s="233"/>
      <c r="W1100" s="233"/>
      <c r="X1100" s="233"/>
      <c r="Y1100" s="214"/>
      <c r="Z1100" s="214"/>
      <c r="AA1100" s="214"/>
      <c r="AB1100" s="214"/>
      <c r="AC1100" s="214"/>
      <c r="AD1100" s="214"/>
      <c r="AE1100" s="214"/>
      <c r="AF1100" s="214"/>
      <c r="AG1100" s="214" t="s">
        <v>131</v>
      </c>
      <c r="AH1100" s="214">
        <v>0</v>
      </c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outlineLevel="1">
      <c r="A1101" s="231"/>
      <c r="B1101" s="232"/>
      <c r="C1101" s="255" t="s">
        <v>174</v>
      </c>
      <c r="D1101" s="234"/>
      <c r="E1101" s="235"/>
      <c r="F1101" s="233"/>
      <c r="G1101" s="233"/>
      <c r="H1101" s="233"/>
      <c r="I1101" s="233"/>
      <c r="J1101" s="233"/>
      <c r="K1101" s="233"/>
      <c r="L1101" s="233"/>
      <c r="M1101" s="233"/>
      <c r="N1101" s="233"/>
      <c r="O1101" s="233"/>
      <c r="P1101" s="233"/>
      <c r="Q1101" s="233"/>
      <c r="R1101" s="233"/>
      <c r="S1101" s="233"/>
      <c r="T1101" s="233"/>
      <c r="U1101" s="233"/>
      <c r="V1101" s="233"/>
      <c r="W1101" s="233"/>
      <c r="X1101" s="233"/>
      <c r="Y1101" s="214"/>
      <c r="Z1101" s="214"/>
      <c r="AA1101" s="214"/>
      <c r="AB1101" s="214"/>
      <c r="AC1101" s="214"/>
      <c r="AD1101" s="214"/>
      <c r="AE1101" s="214"/>
      <c r="AF1101" s="214"/>
      <c r="AG1101" s="214" t="s">
        <v>131</v>
      </c>
      <c r="AH1101" s="214">
        <v>0</v>
      </c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</row>
    <row r="1102" spans="1:60" outlineLevel="1">
      <c r="A1102" s="231"/>
      <c r="B1102" s="232"/>
      <c r="C1102" s="255" t="s">
        <v>787</v>
      </c>
      <c r="D1102" s="234"/>
      <c r="E1102" s="235"/>
      <c r="F1102" s="233"/>
      <c r="G1102" s="233"/>
      <c r="H1102" s="233"/>
      <c r="I1102" s="233"/>
      <c r="J1102" s="233"/>
      <c r="K1102" s="233"/>
      <c r="L1102" s="233"/>
      <c r="M1102" s="233"/>
      <c r="N1102" s="233"/>
      <c r="O1102" s="233"/>
      <c r="P1102" s="233"/>
      <c r="Q1102" s="233"/>
      <c r="R1102" s="233"/>
      <c r="S1102" s="233"/>
      <c r="T1102" s="233"/>
      <c r="U1102" s="233"/>
      <c r="V1102" s="233"/>
      <c r="W1102" s="233"/>
      <c r="X1102" s="233"/>
      <c r="Y1102" s="214"/>
      <c r="Z1102" s="214"/>
      <c r="AA1102" s="214"/>
      <c r="AB1102" s="214"/>
      <c r="AC1102" s="214"/>
      <c r="AD1102" s="214"/>
      <c r="AE1102" s="214"/>
      <c r="AF1102" s="214"/>
      <c r="AG1102" s="214" t="s">
        <v>131</v>
      </c>
      <c r="AH1102" s="214">
        <v>0</v>
      </c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ht="22.5" outlineLevel="1">
      <c r="A1103" s="231"/>
      <c r="B1103" s="232"/>
      <c r="C1103" s="255" t="s">
        <v>788</v>
      </c>
      <c r="D1103" s="234"/>
      <c r="E1103" s="235">
        <v>40.462000000000003</v>
      </c>
      <c r="F1103" s="233"/>
      <c r="G1103" s="233"/>
      <c r="H1103" s="233"/>
      <c r="I1103" s="233"/>
      <c r="J1103" s="233"/>
      <c r="K1103" s="233"/>
      <c r="L1103" s="233"/>
      <c r="M1103" s="233"/>
      <c r="N1103" s="233"/>
      <c r="O1103" s="233"/>
      <c r="P1103" s="233"/>
      <c r="Q1103" s="233"/>
      <c r="R1103" s="233"/>
      <c r="S1103" s="233"/>
      <c r="T1103" s="233"/>
      <c r="U1103" s="233"/>
      <c r="V1103" s="233"/>
      <c r="W1103" s="233"/>
      <c r="X1103" s="233"/>
      <c r="Y1103" s="214"/>
      <c r="Z1103" s="214"/>
      <c r="AA1103" s="214"/>
      <c r="AB1103" s="214"/>
      <c r="AC1103" s="214"/>
      <c r="AD1103" s="214"/>
      <c r="AE1103" s="214"/>
      <c r="AF1103" s="214"/>
      <c r="AG1103" s="214" t="s">
        <v>131</v>
      </c>
      <c r="AH1103" s="214">
        <v>0</v>
      </c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outlineLevel="1">
      <c r="A1104" s="231"/>
      <c r="B1104" s="232"/>
      <c r="C1104" s="255" t="s">
        <v>195</v>
      </c>
      <c r="D1104" s="234"/>
      <c r="E1104" s="235"/>
      <c r="F1104" s="233"/>
      <c r="G1104" s="233"/>
      <c r="H1104" s="233"/>
      <c r="I1104" s="233"/>
      <c r="J1104" s="233"/>
      <c r="K1104" s="233"/>
      <c r="L1104" s="233"/>
      <c r="M1104" s="233"/>
      <c r="N1104" s="233"/>
      <c r="O1104" s="233"/>
      <c r="P1104" s="233"/>
      <c r="Q1104" s="233"/>
      <c r="R1104" s="233"/>
      <c r="S1104" s="233"/>
      <c r="T1104" s="233"/>
      <c r="U1104" s="233"/>
      <c r="V1104" s="233"/>
      <c r="W1104" s="233"/>
      <c r="X1104" s="233"/>
      <c r="Y1104" s="214"/>
      <c r="Z1104" s="214"/>
      <c r="AA1104" s="214"/>
      <c r="AB1104" s="214"/>
      <c r="AC1104" s="214"/>
      <c r="AD1104" s="214"/>
      <c r="AE1104" s="214"/>
      <c r="AF1104" s="214"/>
      <c r="AG1104" s="214" t="s">
        <v>131</v>
      </c>
      <c r="AH1104" s="214">
        <v>0</v>
      </c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outlineLevel="1">
      <c r="A1105" s="231"/>
      <c r="B1105" s="232"/>
      <c r="C1105" s="255" t="s">
        <v>789</v>
      </c>
      <c r="D1105" s="234"/>
      <c r="E1105" s="235"/>
      <c r="F1105" s="233"/>
      <c r="G1105" s="233"/>
      <c r="H1105" s="233"/>
      <c r="I1105" s="233"/>
      <c r="J1105" s="233"/>
      <c r="K1105" s="233"/>
      <c r="L1105" s="233"/>
      <c r="M1105" s="233"/>
      <c r="N1105" s="233"/>
      <c r="O1105" s="233"/>
      <c r="P1105" s="233"/>
      <c r="Q1105" s="233"/>
      <c r="R1105" s="233"/>
      <c r="S1105" s="233"/>
      <c r="T1105" s="233"/>
      <c r="U1105" s="233"/>
      <c r="V1105" s="233"/>
      <c r="W1105" s="233"/>
      <c r="X1105" s="233"/>
      <c r="Y1105" s="214"/>
      <c r="Z1105" s="214"/>
      <c r="AA1105" s="214"/>
      <c r="AB1105" s="214"/>
      <c r="AC1105" s="214"/>
      <c r="AD1105" s="214"/>
      <c r="AE1105" s="214"/>
      <c r="AF1105" s="214"/>
      <c r="AG1105" s="214" t="s">
        <v>131</v>
      </c>
      <c r="AH1105" s="214">
        <v>0</v>
      </c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ht="22.5" outlineLevel="1">
      <c r="A1106" s="231"/>
      <c r="B1106" s="232"/>
      <c r="C1106" s="255" t="s">
        <v>790</v>
      </c>
      <c r="D1106" s="234"/>
      <c r="E1106" s="235">
        <v>27.57</v>
      </c>
      <c r="F1106" s="233"/>
      <c r="G1106" s="233"/>
      <c r="H1106" s="233"/>
      <c r="I1106" s="233"/>
      <c r="J1106" s="233"/>
      <c r="K1106" s="233"/>
      <c r="L1106" s="233"/>
      <c r="M1106" s="233"/>
      <c r="N1106" s="233"/>
      <c r="O1106" s="233"/>
      <c r="P1106" s="233"/>
      <c r="Q1106" s="233"/>
      <c r="R1106" s="233"/>
      <c r="S1106" s="233"/>
      <c r="T1106" s="233"/>
      <c r="U1106" s="233"/>
      <c r="V1106" s="233"/>
      <c r="W1106" s="233"/>
      <c r="X1106" s="233"/>
      <c r="Y1106" s="214"/>
      <c r="Z1106" s="214"/>
      <c r="AA1106" s="214"/>
      <c r="AB1106" s="214"/>
      <c r="AC1106" s="214"/>
      <c r="AD1106" s="214"/>
      <c r="AE1106" s="214"/>
      <c r="AF1106" s="214"/>
      <c r="AG1106" s="214" t="s">
        <v>131</v>
      </c>
      <c r="AH1106" s="214">
        <v>0</v>
      </c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ht="22.5" outlineLevel="1">
      <c r="A1107" s="243">
        <v>101</v>
      </c>
      <c r="B1107" s="244" t="s">
        <v>806</v>
      </c>
      <c r="C1107" s="254" t="s">
        <v>807</v>
      </c>
      <c r="D1107" s="245" t="s">
        <v>296</v>
      </c>
      <c r="E1107" s="246">
        <v>94.932000000000002</v>
      </c>
      <c r="F1107" s="247"/>
      <c r="G1107" s="248">
        <f>ROUND(E1107*F1107,2)</f>
        <v>0</v>
      </c>
      <c r="H1107" s="247"/>
      <c r="I1107" s="248">
        <f>ROUND(E1107*H1107,2)</f>
        <v>0</v>
      </c>
      <c r="J1107" s="247"/>
      <c r="K1107" s="248">
        <f>ROUND(E1107*J1107,2)</f>
        <v>0</v>
      </c>
      <c r="L1107" s="248">
        <v>21</v>
      </c>
      <c r="M1107" s="248">
        <f>G1107*(1+L1107/100)</f>
        <v>0</v>
      </c>
      <c r="N1107" s="248">
        <v>0</v>
      </c>
      <c r="O1107" s="248">
        <f>ROUND(E1107*N1107,2)</f>
        <v>0</v>
      </c>
      <c r="P1107" s="248">
        <v>0</v>
      </c>
      <c r="Q1107" s="248">
        <f>ROUND(E1107*P1107,2)</f>
        <v>0</v>
      </c>
      <c r="R1107" s="248"/>
      <c r="S1107" s="248" t="s">
        <v>248</v>
      </c>
      <c r="T1107" s="249" t="s">
        <v>249</v>
      </c>
      <c r="U1107" s="233">
        <v>0</v>
      </c>
      <c r="V1107" s="233">
        <f>ROUND(E1107*U1107,2)</f>
        <v>0</v>
      </c>
      <c r="W1107" s="233"/>
      <c r="X1107" s="233" t="s">
        <v>128</v>
      </c>
      <c r="Y1107" s="214"/>
      <c r="Z1107" s="214"/>
      <c r="AA1107" s="214"/>
      <c r="AB1107" s="214"/>
      <c r="AC1107" s="214"/>
      <c r="AD1107" s="214"/>
      <c r="AE1107" s="214"/>
      <c r="AF1107" s="214"/>
      <c r="AG1107" s="214" t="s">
        <v>129</v>
      </c>
      <c r="AH1107" s="214"/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outlineLevel="1">
      <c r="A1108" s="231"/>
      <c r="B1108" s="232"/>
      <c r="C1108" s="255" t="s">
        <v>808</v>
      </c>
      <c r="D1108" s="234"/>
      <c r="E1108" s="235"/>
      <c r="F1108" s="233"/>
      <c r="G1108" s="233"/>
      <c r="H1108" s="233"/>
      <c r="I1108" s="233"/>
      <c r="J1108" s="233"/>
      <c r="K1108" s="233"/>
      <c r="L1108" s="233"/>
      <c r="M1108" s="233"/>
      <c r="N1108" s="233"/>
      <c r="O1108" s="233"/>
      <c r="P1108" s="233"/>
      <c r="Q1108" s="233"/>
      <c r="R1108" s="233"/>
      <c r="S1108" s="233"/>
      <c r="T1108" s="233"/>
      <c r="U1108" s="233"/>
      <c r="V1108" s="233"/>
      <c r="W1108" s="233"/>
      <c r="X1108" s="233"/>
      <c r="Y1108" s="214"/>
      <c r="Z1108" s="214"/>
      <c r="AA1108" s="214"/>
      <c r="AB1108" s="214"/>
      <c r="AC1108" s="214"/>
      <c r="AD1108" s="214"/>
      <c r="AE1108" s="214"/>
      <c r="AF1108" s="214"/>
      <c r="AG1108" s="214" t="s">
        <v>131</v>
      </c>
      <c r="AH1108" s="214">
        <v>0</v>
      </c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1">
      <c r="A1109" s="231"/>
      <c r="B1109" s="232"/>
      <c r="C1109" s="255" t="s">
        <v>158</v>
      </c>
      <c r="D1109" s="234"/>
      <c r="E1109" s="235"/>
      <c r="F1109" s="233"/>
      <c r="G1109" s="233"/>
      <c r="H1109" s="233"/>
      <c r="I1109" s="233"/>
      <c r="J1109" s="233"/>
      <c r="K1109" s="233"/>
      <c r="L1109" s="233"/>
      <c r="M1109" s="233"/>
      <c r="N1109" s="233"/>
      <c r="O1109" s="233"/>
      <c r="P1109" s="233"/>
      <c r="Q1109" s="233"/>
      <c r="R1109" s="233"/>
      <c r="S1109" s="233"/>
      <c r="T1109" s="233"/>
      <c r="U1109" s="233"/>
      <c r="V1109" s="233"/>
      <c r="W1109" s="233"/>
      <c r="X1109" s="233"/>
      <c r="Y1109" s="214"/>
      <c r="Z1109" s="214"/>
      <c r="AA1109" s="214"/>
      <c r="AB1109" s="214"/>
      <c r="AC1109" s="214"/>
      <c r="AD1109" s="214"/>
      <c r="AE1109" s="214"/>
      <c r="AF1109" s="214"/>
      <c r="AG1109" s="214" t="s">
        <v>131</v>
      </c>
      <c r="AH1109" s="214">
        <v>0</v>
      </c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1">
      <c r="A1110" s="231"/>
      <c r="B1110" s="232"/>
      <c r="C1110" s="255" t="s">
        <v>785</v>
      </c>
      <c r="D1110" s="234"/>
      <c r="E1110" s="235"/>
      <c r="F1110" s="233"/>
      <c r="G1110" s="233"/>
      <c r="H1110" s="233"/>
      <c r="I1110" s="233"/>
      <c r="J1110" s="233"/>
      <c r="K1110" s="233"/>
      <c r="L1110" s="233"/>
      <c r="M1110" s="233"/>
      <c r="N1110" s="233"/>
      <c r="O1110" s="233"/>
      <c r="P1110" s="233"/>
      <c r="Q1110" s="233"/>
      <c r="R1110" s="233"/>
      <c r="S1110" s="233"/>
      <c r="T1110" s="233"/>
      <c r="U1110" s="233"/>
      <c r="V1110" s="233"/>
      <c r="W1110" s="233"/>
      <c r="X1110" s="233"/>
      <c r="Y1110" s="214"/>
      <c r="Z1110" s="214"/>
      <c r="AA1110" s="214"/>
      <c r="AB1110" s="214"/>
      <c r="AC1110" s="214"/>
      <c r="AD1110" s="214"/>
      <c r="AE1110" s="214"/>
      <c r="AF1110" s="214"/>
      <c r="AG1110" s="214" t="s">
        <v>131</v>
      </c>
      <c r="AH1110" s="214">
        <v>0</v>
      </c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1">
      <c r="A1111" s="231"/>
      <c r="B1111" s="232"/>
      <c r="C1111" s="255" t="s">
        <v>786</v>
      </c>
      <c r="D1111" s="234"/>
      <c r="E1111" s="235">
        <v>26.9</v>
      </c>
      <c r="F1111" s="233"/>
      <c r="G1111" s="233"/>
      <c r="H1111" s="233"/>
      <c r="I1111" s="233"/>
      <c r="J1111" s="233"/>
      <c r="K1111" s="233"/>
      <c r="L1111" s="233"/>
      <c r="M1111" s="233"/>
      <c r="N1111" s="233"/>
      <c r="O1111" s="233"/>
      <c r="P1111" s="233"/>
      <c r="Q1111" s="233"/>
      <c r="R1111" s="233"/>
      <c r="S1111" s="233"/>
      <c r="T1111" s="233"/>
      <c r="U1111" s="233"/>
      <c r="V1111" s="233"/>
      <c r="W1111" s="233"/>
      <c r="X1111" s="233"/>
      <c r="Y1111" s="214"/>
      <c r="Z1111" s="214"/>
      <c r="AA1111" s="214"/>
      <c r="AB1111" s="214"/>
      <c r="AC1111" s="214"/>
      <c r="AD1111" s="214"/>
      <c r="AE1111" s="214"/>
      <c r="AF1111" s="214"/>
      <c r="AG1111" s="214" t="s">
        <v>131</v>
      </c>
      <c r="AH1111" s="214">
        <v>0</v>
      </c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1">
      <c r="A1112" s="231"/>
      <c r="B1112" s="232"/>
      <c r="C1112" s="255" t="s">
        <v>174</v>
      </c>
      <c r="D1112" s="234"/>
      <c r="E1112" s="235"/>
      <c r="F1112" s="233"/>
      <c r="G1112" s="233"/>
      <c r="H1112" s="233"/>
      <c r="I1112" s="233"/>
      <c r="J1112" s="233"/>
      <c r="K1112" s="233"/>
      <c r="L1112" s="233"/>
      <c r="M1112" s="233"/>
      <c r="N1112" s="233"/>
      <c r="O1112" s="233"/>
      <c r="P1112" s="233"/>
      <c r="Q1112" s="233"/>
      <c r="R1112" s="233"/>
      <c r="S1112" s="233"/>
      <c r="T1112" s="233"/>
      <c r="U1112" s="233"/>
      <c r="V1112" s="233"/>
      <c r="W1112" s="233"/>
      <c r="X1112" s="233"/>
      <c r="Y1112" s="214"/>
      <c r="Z1112" s="214"/>
      <c r="AA1112" s="214"/>
      <c r="AB1112" s="214"/>
      <c r="AC1112" s="214"/>
      <c r="AD1112" s="214"/>
      <c r="AE1112" s="214"/>
      <c r="AF1112" s="214"/>
      <c r="AG1112" s="214" t="s">
        <v>131</v>
      </c>
      <c r="AH1112" s="214">
        <v>0</v>
      </c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1">
      <c r="A1113" s="231"/>
      <c r="B1113" s="232"/>
      <c r="C1113" s="255" t="s">
        <v>787</v>
      </c>
      <c r="D1113" s="234"/>
      <c r="E1113" s="235"/>
      <c r="F1113" s="233"/>
      <c r="G1113" s="233"/>
      <c r="H1113" s="233"/>
      <c r="I1113" s="233"/>
      <c r="J1113" s="233"/>
      <c r="K1113" s="233"/>
      <c r="L1113" s="233"/>
      <c r="M1113" s="233"/>
      <c r="N1113" s="233"/>
      <c r="O1113" s="233"/>
      <c r="P1113" s="233"/>
      <c r="Q1113" s="233"/>
      <c r="R1113" s="233"/>
      <c r="S1113" s="233"/>
      <c r="T1113" s="233"/>
      <c r="U1113" s="233"/>
      <c r="V1113" s="233"/>
      <c r="W1113" s="233"/>
      <c r="X1113" s="233"/>
      <c r="Y1113" s="214"/>
      <c r="Z1113" s="214"/>
      <c r="AA1113" s="214"/>
      <c r="AB1113" s="214"/>
      <c r="AC1113" s="214"/>
      <c r="AD1113" s="214"/>
      <c r="AE1113" s="214"/>
      <c r="AF1113" s="214"/>
      <c r="AG1113" s="214" t="s">
        <v>131</v>
      </c>
      <c r="AH1113" s="214">
        <v>0</v>
      </c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ht="22.5" outlineLevel="1">
      <c r="A1114" s="231"/>
      <c r="B1114" s="232"/>
      <c r="C1114" s="255" t="s">
        <v>788</v>
      </c>
      <c r="D1114" s="234"/>
      <c r="E1114" s="235">
        <v>40.462000000000003</v>
      </c>
      <c r="F1114" s="233"/>
      <c r="G1114" s="233"/>
      <c r="H1114" s="233"/>
      <c r="I1114" s="233"/>
      <c r="J1114" s="233"/>
      <c r="K1114" s="233"/>
      <c r="L1114" s="233"/>
      <c r="M1114" s="233"/>
      <c r="N1114" s="233"/>
      <c r="O1114" s="233"/>
      <c r="P1114" s="233"/>
      <c r="Q1114" s="233"/>
      <c r="R1114" s="233"/>
      <c r="S1114" s="233"/>
      <c r="T1114" s="233"/>
      <c r="U1114" s="233"/>
      <c r="V1114" s="233"/>
      <c r="W1114" s="233"/>
      <c r="X1114" s="233"/>
      <c r="Y1114" s="214"/>
      <c r="Z1114" s="214"/>
      <c r="AA1114" s="214"/>
      <c r="AB1114" s="214"/>
      <c r="AC1114" s="214"/>
      <c r="AD1114" s="214"/>
      <c r="AE1114" s="214"/>
      <c r="AF1114" s="214"/>
      <c r="AG1114" s="214" t="s">
        <v>131</v>
      </c>
      <c r="AH1114" s="214">
        <v>0</v>
      </c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outlineLevel="1">
      <c r="A1115" s="231"/>
      <c r="B1115" s="232"/>
      <c r="C1115" s="255" t="s">
        <v>195</v>
      </c>
      <c r="D1115" s="234"/>
      <c r="E1115" s="235"/>
      <c r="F1115" s="233"/>
      <c r="G1115" s="233"/>
      <c r="H1115" s="233"/>
      <c r="I1115" s="233"/>
      <c r="J1115" s="233"/>
      <c r="K1115" s="233"/>
      <c r="L1115" s="233"/>
      <c r="M1115" s="233"/>
      <c r="N1115" s="233"/>
      <c r="O1115" s="233"/>
      <c r="P1115" s="233"/>
      <c r="Q1115" s="233"/>
      <c r="R1115" s="233"/>
      <c r="S1115" s="233"/>
      <c r="T1115" s="233"/>
      <c r="U1115" s="233"/>
      <c r="V1115" s="233"/>
      <c r="W1115" s="233"/>
      <c r="X1115" s="233"/>
      <c r="Y1115" s="214"/>
      <c r="Z1115" s="214"/>
      <c r="AA1115" s="214"/>
      <c r="AB1115" s="214"/>
      <c r="AC1115" s="214"/>
      <c r="AD1115" s="214"/>
      <c r="AE1115" s="214"/>
      <c r="AF1115" s="214"/>
      <c r="AG1115" s="214" t="s">
        <v>131</v>
      </c>
      <c r="AH1115" s="214">
        <v>0</v>
      </c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1">
      <c r="A1116" s="231"/>
      <c r="B1116" s="232"/>
      <c r="C1116" s="255" t="s">
        <v>789</v>
      </c>
      <c r="D1116" s="234"/>
      <c r="E1116" s="235"/>
      <c r="F1116" s="233"/>
      <c r="G1116" s="233"/>
      <c r="H1116" s="233"/>
      <c r="I1116" s="233"/>
      <c r="J1116" s="233"/>
      <c r="K1116" s="233"/>
      <c r="L1116" s="233"/>
      <c r="M1116" s="233"/>
      <c r="N1116" s="233"/>
      <c r="O1116" s="233"/>
      <c r="P1116" s="233"/>
      <c r="Q1116" s="233"/>
      <c r="R1116" s="233"/>
      <c r="S1116" s="233"/>
      <c r="T1116" s="233"/>
      <c r="U1116" s="233"/>
      <c r="V1116" s="233"/>
      <c r="W1116" s="233"/>
      <c r="X1116" s="233"/>
      <c r="Y1116" s="214"/>
      <c r="Z1116" s="214"/>
      <c r="AA1116" s="214"/>
      <c r="AB1116" s="214"/>
      <c r="AC1116" s="214"/>
      <c r="AD1116" s="214"/>
      <c r="AE1116" s="214"/>
      <c r="AF1116" s="214"/>
      <c r="AG1116" s="214" t="s">
        <v>131</v>
      </c>
      <c r="AH1116" s="214">
        <v>0</v>
      </c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ht="22.5" outlineLevel="1">
      <c r="A1117" s="231"/>
      <c r="B1117" s="232"/>
      <c r="C1117" s="255" t="s">
        <v>790</v>
      </c>
      <c r="D1117" s="234"/>
      <c r="E1117" s="235">
        <v>27.57</v>
      </c>
      <c r="F1117" s="233"/>
      <c r="G1117" s="233"/>
      <c r="H1117" s="233"/>
      <c r="I1117" s="233"/>
      <c r="J1117" s="233"/>
      <c r="K1117" s="233"/>
      <c r="L1117" s="233"/>
      <c r="M1117" s="233"/>
      <c r="N1117" s="233"/>
      <c r="O1117" s="233"/>
      <c r="P1117" s="233"/>
      <c r="Q1117" s="233"/>
      <c r="R1117" s="233"/>
      <c r="S1117" s="233"/>
      <c r="T1117" s="233"/>
      <c r="U1117" s="233"/>
      <c r="V1117" s="233"/>
      <c r="W1117" s="233"/>
      <c r="X1117" s="233"/>
      <c r="Y1117" s="214"/>
      <c r="Z1117" s="214"/>
      <c r="AA1117" s="214"/>
      <c r="AB1117" s="214"/>
      <c r="AC1117" s="214"/>
      <c r="AD1117" s="214"/>
      <c r="AE1117" s="214"/>
      <c r="AF1117" s="214"/>
      <c r="AG1117" s="214" t="s">
        <v>131</v>
      </c>
      <c r="AH1117" s="214">
        <v>0</v>
      </c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1">
      <c r="A1118" s="243">
        <v>102</v>
      </c>
      <c r="B1118" s="244" t="s">
        <v>809</v>
      </c>
      <c r="C1118" s="254" t="s">
        <v>810</v>
      </c>
      <c r="D1118" s="245" t="s">
        <v>296</v>
      </c>
      <c r="E1118" s="246">
        <v>99.678600000000003</v>
      </c>
      <c r="F1118" s="247"/>
      <c r="G1118" s="248">
        <f>ROUND(E1118*F1118,2)</f>
        <v>0</v>
      </c>
      <c r="H1118" s="247"/>
      <c r="I1118" s="248">
        <f>ROUND(E1118*H1118,2)</f>
        <v>0</v>
      </c>
      <c r="J1118" s="247"/>
      <c r="K1118" s="248">
        <f>ROUND(E1118*J1118,2)</f>
        <v>0</v>
      </c>
      <c r="L1118" s="248">
        <v>21</v>
      </c>
      <c r="M1118" s="248">
        <f>G1118*(1+L1118/100)</f>
        <v>0</v>
      </c>
      <c r="N1118" s="248">
        <v>4.2000000000000002E-4</v>
      </c>
      <c r="O1118" s="248">
        <f>ROUND(E1118*N1118,2)</f>
        <v>0.04</v>
      </c>
      <c r="P1118" s="248">
        <v>0</v>
      </c>
      <c r="Q1118" s="248">
        <f>ROUND(E1118*P1118,2)</f>
        <v>0</v>
      </c>
      <c r="R1118" s="248" t="s">
        <v>777</v>
      </c>
      <c r="S1118" s="248" t="s">
        <v>127</v>
      </c>
      <c r="T1118" s="249" t="s">
        <v>127</v>
      </c>
      <c r="U1118" s="233">
        <v>0</v>
      </c>
      <c r="V1118" s="233">
        <f>ROUND(E1118*U1118,2)</f>
        <v>0</v>
      </c>
      <c r="W1118" s="233"/>
      <c r="X1118" s="233" t="s">
        <v>778</v>
      </c>
      <c r="Y1118" s="214"/>
      <c r="Z1118" s="214"/>
      <c r="AA1118" s="214"/>
      <c r="AB1118" s="214"/>
      <c r="AC1118" s="214"/>
      <c r="AD1118" s="214"/>
      <c r="AE1118" s="214"/>
      <c r="AF1118" s="214"/>
      <c r="AG1118" s="214" t="s">
        <v>779</v>
      </c>
      <c r="AH1118" s="214"/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ht="22.5" outlineLevel="1">
      <c r="A1119" s="231"/>
      <c r="B1119" s="232"/>
      <c r="C1119" s="255" t="s">
        <v>811</v>
      </c>
      <c r="D1119" s="234"/>
      <c r="E1119" s="235"/>
      <c r="F1119" s="233"/>
      <c r="G1119" s="233"/>
      <c r="H1119" s="233"/>
      <c r="I1119" s="233"/>
      <c r="J1119" s="233"/>
      <c r="K1119" s="233"/>
      <c r="L1119" s="233"/>
      <c r="M1119" s="233"/>
      <c r="N1119" s="233"/>
      <c r="O1119" s="233"/>
      <c r="P1119" s="233"/>
      <c r="Q1119" s="233"/>
      <c r="R1119" s="233"/>
      <c r="S1119" s="233"/>
      <c r="T1119" s="233"/>
      <c r="U1119" s="233"/>
      <c r="V1119" s="233"/>
      <c r="W1119" s="233"/>
      <c r="X1119" s="233"/>
      <c r="Y1119" s="214"/>
      <c r="Z1119" s="214"/>
      <c r="AA1119" s="214"/>
      <c r="AB1119" s="214"/>
      <c r="AC1119" s="214"/>
      <c r="AD1119" s="214"/>
      <c r="AE1119" s="214"/>
      <c r="AF1119" s="214"/>
      <c r="AG1119" s="214" t="s">
        <v>131</v>
      </c>
      <c r="AH1119" s="214">
        <v>0</v>
      </c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outlineLevel="1">
      <c r="A1120" s="231"/>
      <c r="B1120" s="232"/>
      <c r="C1120" s="255" t="s">
        <v>158</v>
      </c>
      <c r="D1120" s="234"/>
      <c r="E1120" s="235"/>
      <c r="F1120" s="233"/>
      <c r="G1120" s="233"/>
      <c r="H1120" s="233"/>
      <c r="I1120" s="233"/>
      <c r="J1120" s="233"/>
      <c r="K1120" s="233"/>
      <c r="L1120" s="233"/>
      <c r="M1120" s="233"/>
      <c r="N1120" s="233"/>
      <c r="O1120" s="233"/>
      <c r="P1120" s="233"/>
      <c r="Q1120" s="233"/>
      <c r="R1120" s="233"/>
      <c r="S1120" s="233"/>
      <c r="T1120" s="233"/>
      <c r="U1120" s="233"/>
      <c r="V1120" s="233"/>
      <c r="W1120" s="233"/>
      <c r="X1120" s="233"/>
      <c r="Y1120" s="214"/>
      <c r="Z1120" s="214"/>
      <c r="AA1120" s="214"/>
      <c r="AB1120" s="214"/>
      <c r="AC1120" s="214"/>
      <c r="AD1120" s="214"/>
      <c r="AE1120" s="214"/>
      <c r="AF1120" s="214"/>
      <c r="AG1120" s="214" t="s">
        <v>131</v>
      </c>
      <c r="AH1120" s="214">
        <v>0</v>
      </c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1">
      <c r="A1121" s="231"/>
      <c r="B1121" s="232"/>
      <c r="C1121" s="255" t="s">
        <v>785</v>
      </c>
      <c r="D1121" s="234"/>
      <c r="E1121" s="235"/>
      <c r="F1121" s="233"/>
      <c r="G1121" s="233"/>
      <c r="H1121" s="233"/>
      <c r="I1121" s="233"/>
      <c r="J1121" s="233"/>
      <c r="K1121" s="233"/>
      <c r="L1121" s="233"/>
      <c r="M1121" s="233"/>
      <c r="N1121" s="233"/>
      <c r="O1121" s="233"/>
      <c r="P1121" s="233"/>
      <c r="Q1121" s="233"/>
      <c r="R1121" s="233"/>
      <c r="S1121" s="233"/>
      <c r="T1121" s="233"/>
      <c r="U1121" s="233"/>
      <c r="V1121" s="233"/>
      <c r="W1121" s="233"/>
      <c r="X1121" s="233"/>
      <c r="Y1121" s="214"/>
      <c r="Z1121" s="214"/>
      <c r="AA1121" s="214"/>
      <c r="AB1121" s="214"/>
      <c r="AC1121" s="214"/>
      <c r="AD1121" s="214"/>
      <c r="AE1121" s="214"/>
      <c r="AF1121" s="214"/>
      <c r="AG1121" s="214" t="s">
        <v>131</v>
      </c>
      <c r="AH1121" s="214">
        <v>0</v>
      </c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outlineLevel="1">
      <c r="A1122" s="231"/>
      <c r="B1122" s="232"/>
      <c r="C1122" s="255" t="s">
        <v>812</v>
      </c>
      <c r="D1122" s="234"/>
      <c r="E1122" s="235">
        <v>28.245000000000001</v>
      </c>
      <c r="F1122" s="233"/>
      <c r="G1122" s="233"/>
      <c r="H1122" s="233"/>
      <c r="I1122" s="233"/>
      <c r="J1122" s="233"/>
      <c r="K1122" s="233"/>
      <c r="L1122" s="233"/>
      <c r="M1122" s="233"/>
      <c r="N1122" s="233"/>
      <c r="O1122" s="233"/>
      <c r="P1122" s="233"/>
      <c r="Q1122" s="233"/>
      <c r="R1122" s="233"/>
      <c r="S1122" s="233"/>
      <c r="T1122" s="233"/>
      <c r="U1122" s="233"/>
      <c r="V1122" s="233"/>
      <c r="W1122" s="233"/>
      <c r="X1122" s="233"/>
      <c r="Y1122" s="214"/>
      <c r="Z1122" s="214"/>
      <c r="AA1122" s="214"/>
      <c r="AB1122" s="214"/>
      <c r="AC1122" s="214"/>
      <c r="AD1122" s="214"/>
      <c r="AE1122" s="214"/>
      <c r="AF1122" s="214"/>
      <c r="AG1122" s="214" t="s">
        <v>131</v>
      </c>
      <c r="AH1122" s="214">
        <v>0</v>
      </c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1">
      <c r="A1123" s="231"/>
      <c r="B1123" s="232"/>
      <c r="C1123" s="255" t="s">
        <v>174</v>
      </c>
      <c r="D1123" s="234"/>
      <c r="E1123" s="235"/>
      <c r="F1123" s="233"/>
      <c r="G1123" s="233"/>
      <c r="H1123" s="233"/>
      <c r="I1123" s="233"/>
      <c r="J1123" s="233"/>
      <c r="K1123" s="233"/>
      <c r="L1123" s="233"/>
      <c r="M1123" s="233"/>
      <c r="N1123" s="233"/>
      <c r="O1123" s="233"/>
      <c r="P1123" s="233"/>
      <c r="Q1123" s="233"/>
      <c r="R1123" s="233"/>
      <c r="S1123" s="233"/>
      <c r="T1123" s="233"/>
      <c r="U1123" s="233"/>
      <c r="V1123" s="233"/>
      <c r="W1123" s="233"/>
      <c r="X1123" s="233"/>
      <c r="Y1123" s="214"/>
      <c r="Z1123" s="214"/>
      <c r="AA1123" s="214"/>
      <c r="AB1123" s="214"/>
      <c r="AC1123" s="214"/>
      <c r="AD1123" s="214"/>
      <c r="AE1123" s="214"/>
      <c r="AF1123" s="214"/>
      <c r="AG1123" s="214" t="s">
        <v>131</v>
      </c>
      <c r="AH1123" s="214">
        <v>0</v>
      </c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1">
      <c r="A1124" s="231"/>
      <c r="B1124" s="232"/>
      <c r="C1124" s="255" t="s">
        <v>787</v>
      </c>
      <c r="D1124" s="234"/>
      <c r="E1124" s="235"/>
      <c r="F1124" s="233"/>
      <c r="G1124" s="233"/>
      <c r="H1124" s="233"/>
      <c r="I1124" s="233"/>
      <c r="J1124" s="233"/>
      <c r="K1124" s="233"/>
      <c r="L1124" s="233"/>
      <c r="M1124" s="233"/>
      <c r="N1124" s="233"/>
      <c r="O1124" s="233"/>
      <c r="P1124" s="233"/>
      <c r="Q1124" s="233"/>
      <c r="R1124" s="233"/>
      <c r="S1124" s="233"/>
      <c r="T1124" s="233"/>
      <c r="U1124" s="233"/>
      <c r="V1124" s="233"/>
      <c r="W1124" s="233"/>
      <c r="X1124" s="233"/>
      <c r="Y1124" s="214"/>
      <c r="Z1124" s="214"/>
      <c r="AA1124" s="214"/>
      <c r="AB1124" s="214"/>
      <c r="AC1124" s="214"/>
      <c r="AD1124" s="214"/>
      <c r="AE1124" s="214"/>
      <c r="AF1124" s="214"/>
      <c r="AG1124" s="214" t="s">
        <v>131</v>
      </c>
      <c r="AH1124" s="214">
        <v>0</v>
      </c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ht="22.5" outlineLevel="1">
      <c r="A1125" s="231"/>
      <c r="B1125" s="232"/>
      <c r="C1125" s="255" t="s">
        <v>813</v>
      </c>
      <c r="D1125" s="234"/>
      <c r="E1125" s="235">
        <v>42.485100000000003</v>
      </c>
      <c r="F1125" s="233"/>
      <c r="G1125" s="233"/>
      <c r="H1125" s="233"/>
      <c r="I1125" s="233"/>
      <c r="J1125" s="233"/>
      <c r="K1125" s="233"/>
      <c r="L1125" s="233"/>
      <c r="M1125" s="233"/>
      <c r="N1125" s="233"/>
      <c r="O1125" s="233"/>
      <c r="P1125" s="233"/>
      <c r="Q1125" s="233"/>
      <c r="R1125" s="233"/>
      <c r="S1125" s="233"/>
      <c r="T1125" s="233"/>
      <c r="U1125" s="233"/>
      <c r="V1125" s="233"/>
      <c r="W1125" s="233"/>
      <c r="X1125" s="233"/>
      <c r="Y1125" s="214"/>
      <c r="Z1125" s="214"/>
      <c r="AA1125" s="214"/>
      <c r="AB1125" s="214"/>
      <c r="AC1125" s="214"/>
      <c r="AD1125" s="214"/>
      <c r="AE1125" s="214"/>
      <c r="AF1125" s="214"/>
      <c r="AG1125" s="214" t="s">
        <v>131</v>
      </c>
      <c r="AH1125" s="214">
        <v>0</v>
      </c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1">
      <c r="A1126" s="231"/>
      <c r="B1126" s="232"/>
      <c r="C1126" s="255" t="s">
        <v>195</v>
      </c>
      <c r="D1126" s="234"/>
      <c r="E1126" s="235"/>
      <c r="F1126" s="233"/>
      <c r="G1126" s="233"/>
      <c r="H1126" s="233"/>
      <c r="I1126" s="233"/>
      <c r="J1126" s="233"/>
      <c r="K1126" s="233"/>
      <c r="L1126" s="233"/>
      <c r="M1126" s="233"/>
      <c r="N1126" s="233"/>
      <c r="O1126" s="233"/>
      <c r="P1126" s="233"/>
      <c r="Q1126" s="233"/>
      <c r="R1126" s="233"/>
      <c r="S1126" s="233"/>
      <c r="T1126" s="233"/>
      <c r="U1126" s="233"/>
      <c r="V1126" s="233"/>
      <c r="W1126" s="233"/>
      <c r="X1126" s="233"/>
      <c r="Y1126" s="214"/>
      <c r="Z1126" s="214"/>
      <c r="AA1126" s="214"/>
      <c r="AB1126" s="214"/>
      <c r="AC1126" s="214"/>
      <c r="AD1126" s="214"/>
      <c r="AE1126" s="214"/>
      <c r="AF1126" s="214"/>
      <c r="AG1126" s="214" t="s">
        <v>131</v>
      </c>
      <c r="AH1126" s="214">
        <v>0</v>
      </c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1">
      <c r="A1127" s="231"/>
      <c r="B1127" s="232"/>
      <c r="C1127" s="255" t="s">
        <v>789</v>
      </c>
      <c r="D1127" s="234"/>
      <c r="E1127" s="235"/>
      <c r="F1127" s="233"/>
      <c r="G1127" s="233"/>
      <c r="H1127" s="233"/>
      <c r="I1127" s="233"/>
      <c r="J1127" s="233"/>
      <c r="K1127" s="233"/>
      <c r="L1127" s="233"/>
      <c r="M1127" s="233"/>
      <c r="N1127" s="233"/>
      <c r="O1127" s="233"/>
      <c r="P1127" s="233"/>
      <c r="Q1127" s="233"/>
      <c r="R1127" s="233"/>
      <c r="S1127" s="233"/>
      <c r="T1127" s="233"/>
      <c r="U1127" s="233"/>
      <c r="V1127" s="233"/>
      <c r="W1127" s="233"/>
      <c r="X1127" s="233"/>
      <c r="Y1127" s="214"/>
      <c r="Z1127" s="214"/>
      <c r="AA1127" s="214"/>
      <c r="AB1127" s="214"/>
      <c r="AC1127" s="214"/>
      <c r="AD1127" s="214"/>
      <c r="AE1127" s="214"/>
      <c r="AF1127" s="214"/>
      <c r="AG1127" s="214" t="s">
        <v>131</v>
      </c>
      <c r="AH1127" s="214">
        <v>0</v>
      </c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ht="22.5" outlineLevel="1">
      <c r="A1128" s="231"/>
      <c r="B1128" s="232"/>
      <c r="C1128" s="255" t="s">
        <v>814</v>
      </c>
      <c r="D1128" s="234"/>
      <c r="E1128" s="235">
        <v>28.948499999999999</v>
      </c>
      <c r="F1128" s="233"/>
      <c r="G1128" s="233"/>
      <c r="H1128" s="233"/>
      <c r="I1128" s="233"/>
      <c r="J1128" s="233"/>
      <c r="K1128" s="233"/>
      <c r="L1128" s="233"/>
      <c r="M1128" s="233"/>
      <c r="N1128" s="233"/>
      <c r="O1128" s="233"/>
      <c r="P1128" s="233"/>
      <c r="Q1128" s="233"/>
      <c r="R1128" s="233"/>
      <c r="S1128" s="233"/>
      <c r="T1128" s="233"/>
      <c r="U1128" s="233"/>
      <c r="V1128" s="233"/>
      <c r="W1128" s="233"/>
      <c r="X1128" s="233"/>
      <c r="Y1128" s="214"/>
      <c r="Z1128" s="214"/>
      <c r="AA1128" s="214"/>
      <c r="AB1128" s="214"/>
      <c r="AC1128" s="214"/>
      <c r="AD1128" s="214"/>
      <c r="AE1128" s="214"/>
      <c r="AF1128" s="214"/>
      <c r="AG1128" s="214" t="s">
        <v>131</v>
      </c>
      <c r="AH1128" s="214">
        <v>0</v>
      </c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>
      <c r="A1129" s="237" t="s">
        <v>122</v>
      </c>
      <c r="B1129" s="238" t="s">
        <v>84</v>
      </c>
      <c r="C1129" s="253" t="s">
        <v>85</v>
      </c>
      <c r="D1129" s="239"/>
      <c r="E1129" s="240"/>
      <c r="F1129" s="241"/>
      <c r="G1129" s="241">
        <f>SUMIF(AG1130:AG1145,"&lt;&gt;NOR",G1130:G1145)</f>
        <v>0</v>
      </c>
      <c r="H1129" s="241"/>
      <c r="I1129" s="241">
        <f>SUM(I1130:I1145)</f>
        <v>0</v>
      </c>
      <c r="J1129" s="241"/>
      <c r="K1129" s="241">
        <f>SUM(K1130:K1145)</f>
        <v>0</v>
      </c>
      <c r="L1129" s="241"/>
      <c r="M1129" s="241">
        <f>SUM(M1130:M1145)</f>
        <v>0</v>
      </c>
      <c r="N1129" s="241"/>
      <c r="O1129" s="241">
        <f>SUM(O1130:O1145)</f>
        <v>0</v>
      </c>
      <c r="P1129" s="241"/>
      <c r="Q1129" s="241">
        <f>SUM(Q1130:Q1145)</f>
        <v>0</v>
      </c>
      <c r="R1129" s="241"/>
      <c r="S1129" s="241"/>
      <c r="T1129" s="242"/>
      <c r="U1129" s="236"/>
      <c r="V1129" s="236">
        <f>SUM(V1130:V1145)</f>
        <v>0</v>
      </c>
      <c r="W1129" s="236"/>
      <c r="X1129" s="236"/>
      <c r="AG1129" t="s">
        <v>123</v>
      </c>
    </row>
    <row r="1130" spans="1:60" outlineLevel="1">
      <c r="A1130" s="243">
        <v>103</v>
      </c>
      <c r="B1130" s="244" t="s">
        <v>815</v>
      </c>
      <c r="C1130" s="254" t="s">
        <v>816</v>
      </c>
      <c r="D1130" s="245" t="s">
        <v>366</v>
      </c>
      <c r="E1130" s="246">
        <v>11</v>
      </c>
      <c r="F1130" s="247"/>
      <c r="G1130" s="248">
        <f>ROUND(E1130*F1130,2)</f>
        <v>0</v>
      </c>
      <c r="H1130" s="247"/>
      <c r="I1130" s="248">
        <f>ROUND(E1130*H1130,2)</f>
        <v>0</v>
      </c>
      <c r="J1130" s="247"/>
      <c r="K1130" s="248">
        <f>ROUND(E1130*J1130,2)</f>
        <v>0</v>
      </c>
      <c r="L1130" s="248">
        <v>21</v>
      </c>
      <c r="M1130" s="248">
        <f>G1130*(1+L1130/100)</f>
        <v>0</v>
      </c>
      <c r="N1130" s="248">
        <v>0</v>
      </c>
      <c r="O1130" s="248">
        <f>ROUND(E1130*N1130,2)</f>
        <v>0</v>
      </c>
      <c r="P1130" s="248">
        <v>0</v>
      </c>
      <c r="Q1130" s="248">
        <f>ROUND(E1130*P1130,2)</f>
        <v>0</v>
      </c>
      <c r="R1130" s="248"/>
      <c r="S1130" s="248" t="s">
        <v>248</v>
      </c>
      <c r="T1130" s="249" t="s">
        <v>249</v>
      </c>
      <c r="U1130" s="233">
        <v>0</v>
      </c>
      <c r="V1130" s="233">
        <f>ROUND(E1130*U1130,2)</f>
        <v>0</v>
      </c>
      <c r="W1130" s="233"/>
      <c r="X1130" s="233" t="s">
        <v>128</v>
      </c>
      <c r="Y1130" s="214"/>
      <c r="Z1130" s="214"/>
      <c r="AA1130" s="214"/>
      <c r="AB1130" s="214"/>
      <c r="AC1130" s="214"/>
      <c r="AD1130" s="214"/>
      <c r="AE1130" s="214"/>
      <c r="AF1130" s="214"/>
      <c r="AG1130" s="214" t="s">
        <v>129</v>
      </c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</row>
    <row r="1131" spans="1:60" ht="22.5" outlineLevel="1">
      <c r="A1131" s="231"/>
      <c r="B1131" s="232"/>
      <c r="C1131" s="255" t="s">
        <v>817</v>
      </c>
      <c r="D1131" s="234"/>
      <c r="E1131" s="235"/>
      <c r="F1131" s="233"/>
      <c r="G1131" s="233"/>
      <c r="H1131" s="233"/>
      <c r="I1131" s="233"/>
      <c r="J1131" s="233"/>
      <c r="K1131" s="233"/>
      <c r="L1131" s="233"/>
      <c r="M1131" s="233"/>
      <c r="N1131" s="233"/>
      <c r="O1131" s="233"/>
      <c r="P1131" s="233"/>
      <c r="Q1131" s="233"/>
      <c r="R1131" s="233"/>
      <c r="S1131" s="233"/>
      <c r="T1131" s="233"/>
      <c r="U1131" s="233"/>
      <c r="V1131" s="233"/>
      <c r="W1131" s="233"/>
      <c r="X1131" s="233"/>
      <c r="Y1131" s="214"/>
      <c r="Z1131" s="214"/>
      <c r="AA1131" s="214"/>
      <c r="AB1131" s="214"/>
      <c r="AC1131" s="214"/>
      <c r="AD1131" s="214"/>
      <c r="AE1131" s="214"/>
      <c r="AF1131" s="214"/>
      <c r="AG1131" s="214" t="s">
        <v>131</v>
      </c>
      <c r="AH1131" s="214">
        <v>0</v>
      </c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outlineLevel="1">
      <c r="A1132" s="231"/>
      <c r="B1132" s="232"/>
      <c r="C1132" s="255" t="s">
        <v>145</v>
      </c>
      <c r="D1132" s="234"/>
      <c r="E1132" s="235"/>
      <c r="F1132" s="233"/>
      <c r="G1132" s="233"/>
      <c r="H1132" s="233"/>
      <c r="I1132" s="233"/>
      <c r="J1132" s="233"/>
      <c r="K1132" s="233"/>
      <c r="L1132" s="233"/>
      <c r="M1132" s="233"/>
      <c r="N1132" s="233"/>
      <c r="O1132" s="233"/>
      <c r="P1132" s="233"/>
      <c r="Q1132" s="233"/>
      <c r="R1132" s="233"/>
      <c r="S1132" s="233"/>
      <c r="T1132" s="233"/>
      <c r="U1132" s="233"/>
      <c r="V1132" s="233"/>
      <c r="W1132" s="233"/>
      <c r="X1132" s="233"/>
      <c r="Y1132" s="214"/>
      <c r="Z1132" s="214"/>
      <c r="AA1132" s="214"/>
      <c r="AB1132" s="214"/>
      <c r="AC1132" s="214"/>
      <c r="AD1132" s="214"/>
      <c r="AE1132" s="214"/>
      <c r="AF1132" s="214"/>
      <c r="AG1132" s="214" t="s">
        <v>131</v>
      </c>
      <c r="AH1132" s="214">
        <v>0</v>
      </c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</row>
    <row r="1133" spans="1:60" outlineLevel="1">
      <c r="A1133" s="231"/>
      <c r="B1133" s="232"/>
      <c r="C1133" s="255" t="s">
        <v>818</v>
      </c>
      <c r="D1133" s="234"/>
      <c r="E1133" s="235"/>
      <c r="F1133" s="233"/>
      <c r="G1133" s="233"/>
      <c r="H1133" s="233"/>
      <c r="I1133" s="233"/>
      <c r="J1133" s="233"/>
      <c r="K1133" s="233"/>
      <c r="L1133" s="233"/>
      <c r="M1133" s="233"/>
      <c r="N1133" s="233"/>
      <c r="O1133" s="233"/>
      <c r="P1133" s="233"/>
      <c r="Q1133" s="233"/>
      <c r="R1133" s="233"/>
      <c r="S1133" s="233"/>
      <c r="T1133" s="233"/>
      <c r="U1133" s="233"/>
      <c r="V1133" s="233"/>
      <c r="W1133" s="233"/>
      <c r="X1133" s="233"/>
      <c r="Y1133" s="214"/>
      <c r="Z1133" s="214"/>
      <c r="AA1133" s="214"/>
      <c r="AB1133" s="214"/>
      <c r="AC1133" s="214"/>
      <c r="AD1133" s="214"/>
      <c r="AE1133" s="214"/>
      <c r="AF1133" s="214"/>
      <c r="AG1133" s="214" t="s">
        <v>131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outlineLevel="1">
      <c r="A1134" s="231"/>
      <c r="B1134" s="232"/>
      <c r="C1134" s="255" t="s">
        <v>430</v>
      </c>
      <c r="D1134" s="234"/>
      <c r="E1134" s="235">
        <v>5</v>
      </c>
      <c r="F1134" s="233"/>
      <c r="G1134" s="233"/>
      <c r="H1134" s="233"/>
      <c r="I1134" s="233"/>
      <c r="J1134" s="233"/>
      <c r="K1134" s="233"/>
      <c r="L1134" s="233"/>
      <c r="M1134" s="233"/>
      <c r="N1134" s="233"/>
      <c r="O1134" s="233"/>
      <c r="P1134" s="233"/>
      <c r="Q1134" s="233"/>
      <c r="R1134" s="233"/>
      <c r="S1134" s="233"/>
      <c r="T1134" s="233"/>
      <c r="U1134" s="233"/>
      <c r="V1134" s="233"/>
      <c r="W1134" s="233"/>
      <c r="X1134" s="233"/>
      <c r="Y1134" s="214"/>
      <c r="Z1134" s="214"/>
      <c r="AA1134" s="214"/>
      <c r="AB1134" s="214"/>
      <c r="AC1134" s="214"/>
      <c r="AD1134" s="214"/>
      <c r="AE1134" s="214"/>
      <c r="AF1134" s="214"/>
      <c r="AG1134" s="214" t="s">
        <v>131</v>
      </c>
      <c r="AH1134" s="214">
        <v>0</v>
      </c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outlineLevel="1">
      <c r="A1135" s="231"/>
      <c r="B1135" s="232"/>
      <c r="C1135" s="255" t="s">
        <v>158</v>
      </c>
      <c r="D1135" s="234"/>
      <c r="E1135" s="235"/>
      <c r="F1135" s="233"/>
      <c r="G1135" s="233"/>
      <c r="H1135" s="233"/>
      <c r="I1135" s="233"/>
      <c r="J1135" s="233"/>
      <c r="K1135" s="233"/>
      <c r="L1135" s="233"/>
      <c r="M1135" s="233"/>
      <c r="N1135" s="233"/>
      <c r="O1135" s="233"/>
      <c r="P1135" s="233"/>
      <c r="Q1135" s="233"/>
      <c r="R1135" s="233"/>
      <c r="S1135" s="233"/>
      <c r="T1135" s="233"/>
      <c r="U1135" s="233"/>
      <c r="V1135" s="233"/>
      <c r="W1135" s="233"/>
      <c r="X1135" s="233"/>
      <c r="Y1135" s="214"/>
      <c r="Z1135" s="214"/>
      <c r="AA1135" s="214"/>
      <c r="AB1135" s="214"/>
      <c r="AC1135" s="214"/>
      <c r="AD1135" s="214"/>
      <c r="AE1135" s="214"/>
      <c r="AF1135" s="214"/>
      <c r="AG1135" s="214" t="s">
        <v>131</v>
      </c>
      <c r="AH1135" s="214">
        <v>0</v>
      </c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1">
      <c r="A1136" s="231"/>
      <c r="B1136" s="232"/>
      <c r="C1136" s="255" t="s">
        <v>819</v>
      </c>
      <c r="D1136" s="234"/>
      <c r="E1136" s="235"/>
      <c r="F1136" s="233"/>
      <c r="G1136" s="233"/>
      <c r="H1136" s="233"/>
      <c r="I1136" s="233"/>
      <c r="J1136" s="233"/>
      <c r="K1136" s="233"/>
      <c r="L1136" s="233"/>
      <c r="M1136" s="233"/>
      <c r="N1136" s="233"/>
      <c r="O1136" s="233"/>
      <c r="P1136" s="233"/>
      <c r="Q1136" s="233"/>
      <c r="R1136" s="233"/>
      <c r="S1136" s="233"/>
      <c r="T1136" s="233"/>
      <c r="U1136" s="233"/>
      <c r="V1136" s="233"/>
      <c r="W1136" s="233"/>
      <c r="X1136" s="233"/>
      <c r="Y1136" s="214"/>
      <c r="Z1136" s="214"/>
      <c r="AA1136" s="214"/>
      <c r="AB1136" s="214"/>
      <c r="AC1136" s="214"/>
      <c r="AD1136" s="214"/>
      <c r="AE1136" s="214"/>
      <c r="AF1136" s="214"/>
      <c r="AG1136" s="214" t="s">
        <v>131</v>
      </c>
      <c r="AH1136" s="214">
        <v>0</v>
      </c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1">
      <c r="A1137" s="231"/>
      <c r="B1137" s="232"/>
      <c r="C1137" s="255" t="s">
        <v>425</v>
      </c>
      <c r="D1137" s="234"/>
      <c r="E1137" s="235">
        <v>6</v>
      </c>
      <c r="F1137" s="233"/>
      <c r="G1137" s="233"/>
      <c r="H1137" s="233"/>
      <c r="I1137" s="233"/>
      <c r="J1137" s="233"/>
      <c r="K1137" s="233"/>
      <c r="L1137" s="233"/>
      <c r="M1137" s="233"/>
      <c r="N1137" s="233"/>
      <c r="O1137" s="233"/>
      <c r="P1137" s="233"/>
      <c r="Q1137" s="233"/>
      <c r="R1137" s="233"/>
      <c r="S1137" s="233"/>
      <c r="T1137" s="233"/>
      <c r="U1137" s="233"/>
      <c r="V1137" s="233"/>
      <c r="W1137" s="233"/>
      <c r="X1137" s="233"/>
      <c r="Y1137" s="214"/>
      <c r="Z1137" s="214"/>
      <c r="AA1137" s="214"/>
      <c r="AB1137" s="214"/>
      <c r="AC1137" s="214"/>
      <c r="AD1137" s="214"/>
      <c r="AE1137" s="214"/>
      <c r="AF1137" s="214"/>
      <c r="AG1137" s="214" t="s">
        <v>131</v>
      </c>
      <c r="AH1137" s="214">
        <v>0</v>
      </c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1">
      <c r="A1138" s="243">
        <v>104</v>
      </c>
      <c r="B1138" s="244" t="s">
        <v>820</v>
      </c>
      <c r="C1138" s="254" t="s">
        <v>821</v>
      </c>
      <c r="D1138" s="245" t="s">
        <v>366</v>
      </c>
      <c r="E1138" s="246">
        <v>17</v>
      </c>
      <c r="F1138" s="247"/>
      <c r="G1138" s="248">
        <f>ROUND(E1138*F1138,2)</f>
        <v>0</v>
      </c>
      <c r="H1138" s="247"/>
      <c r="I1138" s="248">
        <f>ROUND(E1138*H1138,2)</f>
        <v>0</v>
      </c>
      <c r="J1138" s="247"/>
      <c r="K1138" s="248">
        <f>ROUND(E1138*J1138,2)</f>
        <v>0</v>
      </c>
      <c r="L1138" s="248">
        <v>21</v>
      </c>
      <c r="M1138" s="248">
        <f>G1138*(1+L1138/100)</f>
        <v>0</v>
      </c>
      <c r="N1138" s="248">
        <v>0</v>
      </c>
      <c r="O1138" s="248">
        <f>ROUND(E1138*N1138,2)</f>
        <v>0</v>
      </c>
      <c r="P1138" s="248">
        <v>0</v>
      </c>
      <c r="Q1138" s="248">
        <f>ROUND(E1138*P1138,2)</f>
        <v>0</v>
      </c>
      <c r="R1138" s="248"/>
      <c r="S1138" s="248" t="s">
        <v>248</v>
      </c>
      <c r="T1138" s="249" t="s">
        <v>249</v>
      </c>
      <c r="U1138" s="233">
        <v>0</v>
      </c>
      <c r="V1138" s="233">
        <f>ROUND(E1138*U1138,2)</f>
        <v>0</v>
      </c>
      <c r="W1138" s="233"/>
      <c r="X1138" s="233" t="s">
        <v>128</v>
      </c>
      <c r="Y1138" s="214"/>
      <c r="Z1138" s="214"/>
      <c r="AA1138" s="214"/>
      <c r="AB1138" s="214"/>
      <c r="AC1138" s="214"/>
      <c r="AD1138" s="214"/>
      <c r="AE1138" s="214"/>
      <c r="AF1138" s="214"/>
      <c r="AG1138" s="214" t="s">
        <v>129</v>
      </c>
      <c r="AH1138" s="214"/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ht="22.5" outlineLevel="1">
      <c r="A1139" s="231"/>
      <c r="B1139" s="232"/>
      <c r="C1139" s="255" t="s">
        <v>822</v>
      </c>
      <c r="D1139" s="234"/>
      <c r="E1139" s="235"/>
      <c r="F1139" s="233"/>
      <c r="G1139" s="233"/>
      <c r="H1139" s="233"/>
      <c r="I1139" s="233"/>
      <c r="J1139" s="233"/>
      <c r="K1139" s="233"/>
      <c r="L1139" s="233"/>
      <c r="M1139" s="233"/>
      <c r="N1139" s="233"/>
      <c r="O1139" s="233"/>
      <c r="P1139" s="233"/>
      <c r="Q1139" s="233"/>
      <c r="R1139" s="233"/>
      <c r="S1139" s="233"/>
      <c r="T1139" s="233"/>
      <c r="U1139" s="233"/>
      <c r="V1139" s="233"/>
      <c r="W1139" s="233"/>
      <c r="X1139" s="233"/>
      <c r="Y1139" s="214"/>
      <c r="Z1139" s="214"/>
      <c r="AA1139" s="214"/>
      <c r="AB1139" s="214"/>
      <c r="AC1139" s="214"/>
      <c r="AD1139" s="214"/>
      <c r="AE1139" s="214"/>
      <c r="AF1139" s="214"/>
      <c r="AG1139" s="214" t="s">
        <v>131</v>
      </c>
      <c r="AH1139" s="214">
        <v>0</v>
      </c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1">
      <c r="A1140" s="231"/>
      <c r="B1140" s="232"/>
      <c r="C1140" s="255" t="s">
        <v>158</v>
      </c>
      <c r="D1140" s="234"/>
      <c r="E1140" s="235"/>
      <c r="F1140" s="233"/>
      <c r="G1140" s="233"/>
      <c r="H1140" s="233"/>
      <c r="I1140" s="233"/>
      <c r="J1140" s="233"/>
      <c r="K1140" s="233"/>
      <c r="L1140" s="233"/>
      <c r="M1140" s="233"/>
      <c r="N1140" s="233"/>
      <c r="O1140" s="233"/>
      <c r="P1140" s="233"/>
      <c r="Q1140" s="233"/>
      <c r="R1140" s="233"/>
      <c r="S1140" s="233"/>
      <c r="T1140" s="233"/>
      <c r="U1140" s="233"/>
      <c r="V1140" s="233"/>
      <c r="W1140" s="233"/>
      <c r="X1140" s="233"/>
      <c r="Y1140" s="214"/>
      <c r="Z1140" s="214"/>
      <c r="AA1140" s="214"/>
      <c r="AB1140" s="214"/>
      <c r="AC1140" s="214"/>
      <c r="AD1140" s="214"/>
      <c r="AE1140" s="214"/>
      <c r="AF1140" s="214"/>
      <c r="AG1140" s="214" t="s">
        <v>131</v>
      </c>
      <c r="AH1140" s="214">
        <v>0</v>
      </c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1">
      <c r="A1141" s="231"/>
      <c r="B1141" s="232"/>
      <c r="C1141" s="255" t="s">
        <v>823</v>
      </c>
      <c r="D1141" s="234"/>
      <c r="E1141" s="235"/>
      <c r="F1141" s="233"/>
      <c r="G1141" s="233"/>
      <c r="H1141" s="233"/>
      <c r="I1141" s="233"/>
      <c r="J1141" s="233"/>
      <c r="K1141" s="233"/>
      <c r="L1141" s="233"/>
      <c r="M1141" s="233"/>
      <c r="N1141" s="233"/>
      <c r="O1141" s="233"/>
      <c r="P1141" s="233"/>
      <c r="Q1141" s="233"/>
      <c r="R1141" s="233"/>
      <c r="S1141" s="233"/>
      <c r="T1141" s="233"/>
      <c r="U1141" s="233"/>
      <c r="V1141" s="233"/>
      <c r="W1141" s="233"/>
      <c r="X1141" s="233"/>
      <c r="Y1141" s="214"/>
      <c r="Z1141" s="214"/>
      <c r="AA1141" s="214"/>
      <c r="AB1141" s="214"/>
      <c r="AC1141" s="214"/>
      <c r="AD1141" s="214"/>
      <c r="AE1141" s="214"/>
      <c r="AF1141" s="214"/>
      <c r="AG1141" s="214" t="s">
        <v>131</v>
      </c>
      <c r="AH1141" s="214">
        <v>0</v>
      </c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outlineLevel="1">
      <c r="A1142" s="231"/>
      <c r="B1142" s="232"/>
      <c r="C1142" s="255" t="s">
        <v>824</v>
      </c>
      <c r="D1142" s="234"/>
      <c r="E1142" s="235">
        <v>12</v>
      </c>
      <c r="F1142" s="233"/>
      <c r="G1142" s="233"/>
      <c r="H1142" s="233"/>
      <c r="I1142" s="233"/>
      <c r="J1142" s="233"/>
      <c r="K1142" s="233"/>
      <c r="L1142" s="233"/>
      <c r="M1142" s="233"/>
      <c r="N1142" s="233"/>
      <c r="O1142" s="233"/>
      <c r="P1142" s="233"/>
      <c r="Q1142" s="233"/>
      <c r="R1142" s="233"/>
      <c r="S1142" s="233"/>
      <c r="T1142" s="233"/>
      <c r="U1142" s="233"/>
      <c r="V1142" s="233"/>
      <c r="W1142" s="233"/>
      <c r="X1142" s="233"/>
      <c r="Y1142" s="214"/>
      <c r="Z1142" s="214"/>
      <c r="AA1142" s="214"/>
      <c r="AB1142" s="214"/>
      <c r="AC1142" s="214"/>
      <c r="AD1142" s="214"/>
      <c r="AE1142" s="214"/>
      <c r="AF1142" s="214"/>
      <c r="AG1142" s="214" t="s">
        <v>131</v>
      </c>
      <c r="AH1142" s="214">
        <v>0</v>
      </c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1">
      <c r="A1143" s="231"/>
      <c r="B1143" s="232"/>
      <c r="C1143" s="255" t="s">
        <v>174</v>
      </c>
      <c r="D1143" s="234"/>
      <c r="E1143" s="235"/>
      <c r="F1143" s="233"/>
      <c r="G1143" s="233"/>
      <c r="H1143" s="233"/>
      <c r="I1143" s="233"/>
      <c r="J1143" s="233"/>
      <c r="K1143" s="233"/>
      <c r="L1143" s="233"/>
      <c r="M1143" s="233"/>
      <c r="N1143" s="233"/>
      <c r="O1143" s="233"/>
      <c r="P1143" s="233"/>
      <c r="Q1143" s="233"/>
      <c r="R1143" s="233"/>
      <c r="S1143" s="233"/>
      <c r="T1143" s="233"/>
      <c r="U1143" s="233"/>
      <c r="V1143" s="233"/>
      <c r="W1143" s="233"/>
      <c r="X1143" s="233"/>
      <c r="Y1143" s="214"/>
      <c r="Z1143" s="214"/>
      <c r="AA1143" s="214"/>
      <c r="AB1143" s="214"/>
      <c r="AC1143" s="214"/>
      <c r="AD1143" s="214"/>
      <c r="AE1143" s="214"/>
      <c r="AF1143" s="214"/>
      <c r="AG1143" s="214" t="s">
        <v>131</v>
      </c>
      <c r="AH1143" s="214">
        <v>0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outlineLevel="1">
      <c r="A1144" s="231"/>
      <c r="B1144" s="232"/>
      <c r="C1144" s="255" t="s">
        <v>825</v>
      </c>
      <c r="D1144" s="234"/>
      <c r="E1144" s="235"/>
      <c r="F1144" s="233"/>
      <c r="G1144" s="233"/>
      <c r="H1144" s="233"/>
      <c r="I1144" s="233"/>
      <c r="J1144" s="233"/>
      <c r="K1144" s="233"/>
      <c r="L1144" s="233"/>
      <c r="M1144" s="233"/>
      <c r="N1144" s="233"/>
      <c r="O1144" s="233"/>
      <c r="P1144" s="233"/>
      <c r="Q1144" s="233"/>
      <c r="R1144" s="233"/>
      <c r="S1144" s="233"/>
      <c r="T1144" s="233"/>
      <c r="U1144" s="233"/>
      <c r="V1144" s="233"/>
      <c r="W1144" s="233"/>
      <c r="X1144" s="233"/>
      <c r="Y1144" s="214"/>
      <c r="Z1144" s="214"/>
      <c r="AA1144" s="214"/>
      <c r="AB1144" s="214"/>
      <c r="AC1144" s="214"/>
      <c r="AD1144" s="214"/>
      <c r="AE1144" s="214"/>
      <c r="AF1144" s="214"/>
      <c r="AG1144" s="214" t="s">
        <v>131</v>
      </c>
      <c r="AH1144" s="214">
        <v>0</v>
      </c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1">
      <c r="A1145" s="231"/>
      <c r="B1145" s="232"/>
      <c r="C1145" s="255" t="s">
        <v>430</v>
      </c>
      <c r="D1145" s="234"/>
      <c r="E1145" s="235">
        <v>5</v>
      </c>
      <c r="F1145" s="233"/>
      <c r="G1145" s="233"/>
      <c r="H1145" s="233"/>
      <c r="I1145" s="233"/>
      <c r="J1145" s="233"/>
      <c r="K1145" s="233"/>
      <c r="L1145" s="233"/>
      <c r="M1145" s="233"/>
      <c r="N1145" s="233"/>
      <c r="O1145" s="233"/>
      <c r="P1145" s="233"/>
      <c r="Q1145" s="233"/>
      <c r="R1145" s="233"/>
      <c r="S1145" s="233"/>
      <c r="T1145" s="233"/>
      <c r="U1145" s="233"/>
      <c r="V1145" s="233"/>
      <c r="W1145" s="233"/>
      <c r="X1145" s="233"/>
      <c r="Y1145" s="214"/>
      <c r="Z1145" s="214"/>
      <c r="AA1145" s="214"/>
      <c r="AB1145" s="214"/>
      <c r="AC1145" s="214"/>
      <c r="AD1145" s="214"/>
      <c r="AE1145" s="214"/>
      <c r="AF1145" s="214"/>
      <c r="AG1145" s="214" t="s">
        <v>131</v>
      </c>
      <c r="AH1145" s="214">
        <v>0</v>
      </c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>
      <c r="A1146" s="237" t="s">
        <v>122</v>
      </c>
      <c r="B1146" s="238" t="s">
        <v>86</v>
      </c>
      <c r="C1146" s="253" t="s">
        <v>87</v>
      </c>
      <c r="D1146" s="239"/>
      <c r="E1146" s="240"/>
      <c r="F1146" s="241"/>
      <c r="G1146" s="241">
        <f>SUMIF(AG1147:AG1160,"&lt;&gt;NOR",G1147:G1160)</f>
        <v>0</v>
      </c>
      <c r="H1146" s="241"/>
      <c r="I1146" s="241">
        <f>SUM(I1147:I1160)</f>
        <v>0</v>
      </c>
      <c r="J1146" s="241"/>
      <c r="K1146" s="241">
        <f>SUM(K1147:K1160)</f>
        <v>0</v>
      </c>
      <c r="L1146" s="241"/>
      <c r="M1146" s="241">
        <f>SUM(M1147:M1160)</f>
        <v>0</v>
      </c>
      <c r="N1146" s="241"/>
      <c r="O1146" s="241">
        <f>SUM(O1147:O1160)</f>
        <v>0.28000000000000003</v>
      </c>
      <c r="P1146" s="241"/>
      <c r="Q1146" s="241">
        <f>SUM(Q1147:Q1160)</f>
        <v>0</v>
      </c>
      <c r="R1146" s="241"/>
      <c r="S1146" s="241"/>
      <c r="T1146" s="242"/>
      <c r="U1146" s="236"/>
      <c r="V1146" s="236">
        <f>SUM(V1147:V1160)</f>
        <v>15.16</v>
      </c>
      <c r="W1146" s="236"/>
      <c r="X1146" s="236"/>
      <c r="AG1146" t="s">
        <v>123</v>
      </c>
    </row>
    <row r="1147" spans="1:60" outlineLevel="1">
      <c r="A1147" s="243">
        <v>105</v>
      </c>
      <c r="B1147" s="244" t="s">
        <v>826</v>
      </c>
      <c r="C1147" s="254" t="s">
        <v>827</v>
      </c>
      <c r="D1147" s="245" t="s">
        <v>126</v>
      </c>
      <c r="E1147" s="246">
        <v>15</v>
      </c>
      <c r="F1147" s="247"/>
      <c r="G1147" s="248">
        <f>ROUND(E1147*F1147,2)</f>
        <v>0</v>
      </c>
      <c r="H1147" s="247"/>
      <c r="I1147" s="248">
        <f>ROUND(E1147*H1147,2)</f>
        <v>0</v>
      </c>
      <c r="J1147" s="247"/>
      <c r="K1147" s="248">
        <f>ROUND(E1147*J1147,2)</f>
        <v>0</v>
      </c>
      <c r="L1147" s="248">
        <v>21</v>
      </c>
      <c r="M1147" s="248">
        <f>G1147*(1+L1147/100)</f>
        <v>0</v>
      </c>
      <c r="N1147" s="248">
        <v>2.9999999999999997E-4</v>
      </c>
      <c r="O1147" s="248">
        <f>ROUND(E1147*N1147,2)</f>
        <v>0</v>
      </c>
      <c r="P1147" s="248">
        <v>0</v>
      </c>
      <c r="Q1147" s="248">
        <f>ROUND(E1147*P1147,2)</f>
        <v>0</v>
      </c>
      <c r="R1147" s="248"/>
      <c r="S1147" s="248" t="s">
        <v>127</v>
      </c>
      <c r="T1147" s="249" t="s">
        <v>127</v>
      </c>
      <c r="U1147" s="233">
        <v>0</v>
      </c>
      <c r="V1147" s="233">
        <f>ROUND(E1147*U1147,2)</f>
        <v>0</v>
      </c>
      <c r="W1147" s="233"/>
      <c r="X1147" s="233" t="s">
        <v>128</v>
      </c>
      <c r="Y1147" s="214"/>
      <c r="Z1147" s="214"/>
      <c r="AA1147" s="214"/>
      <c r="AB1147" s="214"/>
      <c r="AC1147" s="214"/>
      <c r="AD1147" s="214"/>
      <c r="AE1147" s="214"/>
      <c r="AF1147" s="214"/>
      <c r="AG1147" s="214" t="s">
        <v>301</v>
      </c>
      <c r="AH1147" s="214"/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1">
      <c r="A1148" s="231"/>
      <c r="B1148" s="232"/>
      <c r="C1148" s="255" t="s">
        <v>828</v>
      </c>
      <c r="D1148" s="234"/>
      <c r="E1148" s="235"/>
      <c r="F1148" s="233"/>
      <c r="G1148" s="233"/>
      <c r="H1148" s="233"/>
      <c r="I1148" s="233"/>
      <c r="J1148" s="233"/>
      <c r="K1148" s="233"/>
      <c r="L1148" s="233"/>
      <c r="M1148" s="233"/>
      <c r="N1148" s="233"/>
      <c r="O1148" s="233"/>
      <c r="P1148" s="233"/>
      <c r="Q1148" s="233"/>
      <c r="R1148" s="233"/>
      <c r="S1148" s="233"/>
      <c r="T1148" s="233"/>
      <c r="U1148" s="233"/>
      <c r="V1148" s="233"/>
      <c r="W1148" s="233"/>
      <c r="X1148" s="233"/>
      <c r="Y1148" s="214"/>
      <c r="Z1148" s="214"/>
      <c r="AA1148" s="214"/>
      <c r="AB1148" s="214"/>
      <c r="AC1148" s="214"/>
      <c r="AD1148" s="214"/>
      <c r="AE1148" s="214"/>
      <c r="AF1148" s="214"/>
      <c r="AG1148" s="214" t="s">
        <v>131</v>
      </c>
      <c r="AH1148" s="214">
        <v>0</v>
      </c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1">
      <c r="A1149" s="231"/>
      <c r="B1149" s="232"/>
      <c r="C1149" s="255" t="s">
        <v>669</v>
      </c>
      <c r="D1149" s="234"/>
      <c r="E1149" s="235">
        <v>15</v>
      </c>
      <c r="F1149" s="233"/>
      <c r="G1149" s="233"/>
      <c r="H1149" s="233"/>
      <c r="I1149" s="233"/>
      <c r="J1149" s="233"/>
      <c r="K1149" s="233"/>
      <c r="L1149" s="233"/>
      <c r="M1149" s="233"/>
      <c r="N1149" s="233"/>
      <c r="O1149" s="233"/>
      <c r="P1149" s="233"/>
      <c r="Q1149" s="233"/>
      <c r="R1149" s="233"/>
      <c r="S1149" s="233"/>
      <c r="T1149" s="233"/>
      <c r="U1149" s="233"/>
      <c r="V1149" s="233"/>
      <c r="W1149" s="233"/>
      <c r="X1149" s="233"/>
      <c r="Y1149" s="214"/>
      <c r="Z1149" s="214"/>
      <c r="AA1149" s="214"/>
      <c r="AB1149" s="214"/>
      <c r="AC1149" s="214"/>
      <c r="AD1149" s="214"/>
      <c r="AE1149" s="214"/>
      <c r="AF1149" s="214"/>
      <c r="AG1149" s="214" t="s">
        <v>131</v>
      </c>
      <c r="AH1149" s="214">
        <v>0</v>
      </c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ht="22.5" outlineLevel="1">
      <c r="A1150" s="243">
        <v>106</v>
      </c>
      <c r="B1150" s="244" t="s">
        <v>829</v>
      </c>
      <c r="C1150" s="254" t="s">
        <v>830</v>
      </c>
      <c r="D1150" s="245" t="s">
        <v>126</v>
      </c>
      <c r="E1150" s="246">
        <v>15</v>
      </c>
      <c r="F1150" s="247"/>
      <c r="G1150" s="248">
        <f>ROUND(E1150*F1150,2)</f>
        <v>0</v>
      </c>
      <c r="H1150" s="247"/>
      <c r="I1150" s="248">
        <f>ROUND(E1150*H1150,2)</f>
        <v>0</v>
      </c>
      <c r="J1150" s="247"/>
      <c r="K1150" s="248">
        <f>ROUND(E1150*J1150,2)</f>
        <v>0</v>
      </c>
      <c r="L1150" s="248">
        <v>21</v>
      </c>
      <c r="M1150" s="248">
        <f>G1150*(1+L1150/100)</f>
        <v>0</v>
      </c>
      <c r="N1150" s="248">
        <v>4.9699999999999996E-3</v>
      </c>
      <c r="O1150" s="248">
        <f>ROUND(E1150*N1150,2)</f>
        <v>7.0000000000000007E-2</v>
      </c>
      <c r="P1150" s="248">
        <v>0</v>
      </c>
      <c r="Q1150" s="248">
        <f>ROUND(E1150*P1150,2)</f>
        <v>0</v>
      </c>
      <c r="R1150" s="248"/>
      <c r="S1150" s="248" t="s">
        <v>127</v>
      </c>
      <c r="T1150" s="249" t="s">
        <v>127</v>
      </c>
      <c r="U1150" s="233">
        <v>0.98</v>
      </c>
      <c r="V1150" s="233">
        <f>ROUND(E1150*U1150,2)</f>
        <v>14.7</v>
      </c>
      <c r="W1150" s="233"/>
      <c r="X1150" s="233" t="s">
        <v>128</v>
      </c>
      <c r="Y1150" s="214"/>
      <c r="Z1150" s="214"/>
      <c r="AA1150" s="214"/>
      <c r="AB1150" s="214"/>
      <c r="AC1150" s="214"/>
      <c r="AD1150" s="214"/>
      <c r="AE1150" s="214"/>
      <c r="AF1150" s="214"/>
      <c r="AG1150" s="214" t="s">
        <v>301</v>
      </c>
      <c r="AH1150" s="214"/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ht="22.5" outlineLevel="1">
      <c r="A1151" s="231"/>
      <c r="B1151" s="232"/>
      <c r="C1151" s="255" t="s">
        <v>665</v>
      </c>
      <c r="D1151" s="234"/>
      <c r="E1151" s="235"/>
      <c r="F1151" s="233"/>
      <c r="G1151" s="233"/>
      <c r="H1151" s="233"/>
      <c r="I1151" s="233"/>
      <c r="J1151" s="233"/>
      <c r="K1151" s="233"/>
      <c r="L1151" s="233"/>
      <c r="M1151" s="233"/>
      <c r="N1151" s="233"/>
      <c r="O1151" s="233"/>
      <c r="P1151" s="233"/>
      <c r="Q1151" s="233"/>
      <c r="R1151" s="233"/>
      <c r="S1151" s="233"/>
      <c r="T1151" s="233"/>
      <c r="U1151" s="233"/>
      <c r="V1151" s="233"/>
      <c r="W1151" s="233"/>
      <c r="X1151" s="233"/>
      <c r="Y1151" s="214"/>
      <c r="Z1151" s="214"/>
      <c r="AA1151" s="214"/>
      <c r="AB1151" s="214"/>
      <c r="AC1151" s="214"/>
      <c r="AD1151" s="214"/>
      <c r="AE1151" s="214"/>
      <c r="AF1151" s="214"/>
      <c r="AG1151" s="214" t="s">
        <v>131</v>
      </c>
      <c r="AH1151" s="214">
        <v>0</v>
      </c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ht="22.5" outlineLevel="1">
      <c r="A1152" s="231"/>
      <c r="B1152" s="232"/>
      <c r="C1152" s="255" t="s">
        <v>666</v>
      </c>
      <c r="D1152" s="234"/>
      <c r="E1152" s="235"/>
      <c r="F1152" s="233"/>
      <c r="G1152" s="233"/>
      <c r="H1152" s="233"/>
      <c r="I1152" s="233"/>
      <c r="J1152" s="233"/>
      <c r="K1152" s="233"/>
      <c r="L1152" s="233"/>
      <c r="M1152" s="233"/>
      <c r="N1152" s="233"/>
      <c r="O1152" s="233"/>
      <c r="P1152" s="233"/>
      <c r="Q1152" s="233"/>
      <c r="R1152" s="233"/>
      <c r="S1152" s="233"/>
      <c r="T1152" s="233"/>
      <c r="U1152" s="233"/>
      <c r="V1152" s="233"/>
      <c r="W1152" s="233"/>
      <c r="X1152" s="233"/>
      <c r="Y1152" s="214"/>
      <c r="Z1152" s="214"/>
      <c r="AA1152" s="214"/>
      <c r="AB1152" s="214"/>
      <c r="AC1152" s="214"/>
      <c r="AD1152" s="214"/>
      <c r="AE1152" s="214"/>
      <c r="AF1152" s="214"/>
      <c r="AG1152" s="214" t="s">
        <v>131</v>
      </c>
      <c r="AH1152" s="214">
        <v>0</v>
      </c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1">
      <c r="A1153" s="231"/>
      <c r="B1153" s="232"/>
      <c r="C1153" s="255" t="s">
        <v>667</v>
      </c>
      <c r="D1153" s="234"/>
      <c r="E1153" s="235"/>
      <c r="F1153" s="233"/>
      <c r="G1153" s="233"/>
      <c r="H1153" s="233"/>
      <c r="I1153" s="233"/>
      <c r="J1153" s="233"/>
      <c r="K1153" s="233"/>
      <c r="L1153" s="233"/>
      <c r="M1153" s="233"/>
      <c r="N1153" s="233"/>
      <c r="O1153" s="233"/>
      <c r="P1153" s="233"/>
      <c r="Q1153" s="233"/>
      <c r="R1153" s="233"/>
      <c r="S1153" s="233"/>
      <c r="T1153" s="233"/>
      <c r="U1153" s="233"/>
      <c r="V1153" s="233"/>
      <c r="W1153" s="233"/>
      <c r="X1153" s="233"/>
      <c r="Y1153" s="214"/>
      <c r="Z1153" s="214"/>
      <c r="AA1153" s="214"/>
      <c r="AB1153" s="214"/>
      <c r="AC1153" s="214"/>
      <c r="AD1153" s="214"/>
      <c r="AE1153" s="214"/>
      <c r="AF1153" s="214"/>
      <c r="AG1153" s="214" t="s">
        <v>131</v>
      </c>
      <c r="AH1153" s="214">
        <v>0</v>
      </c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ht="22.5" outlineLevel="1">
      <c r="A1154" s="231"/>
      <c r="B1154" s="232"/>
      <c r="C1154" s="255" t="s">
        <v>668</v>
      </c>
      <c r="D1154" s="234"/>
      <c r="E1154" s="235"/>
      <c r="F1154" s="233"/>
      <c r="G1154" s="233"/>
      <c r="H1154" s="233"/>
      <c r="I1154" s="233"/>
      <c r="J1154" s="233"/>
      <c r="K1154" s="233"/>
      <c r="L1154" s="233"/>
      <c r="M1154" s="233"/>
      <c r="N1154" s="233"/>
      <c r="O1154" s="233"/>
      <c r="P1154" s="233"/>
      <c r="Q1154" s="233"/>
      <c r="R1154" s="233"/>
      <c r="S1154" s="233"/>
      <c r="T1154" s="233"/>
      <c r="U1154" s="233"/>
      <c r="V1154" s="233"/>
      <c r="W1154" s="233"/>
      <c r="X1154" s="233"/>
      <c r="Y1154" s="214"/>
      <c r="Z1154" s="214"/>
      <c r="AA1154" s="214"/>
      <c r="AB1154" s="214"/>
      <c r="AC1154" s="214"/>
      <c r="AD1154" s="214"/>
      <c r="AE1154" s="214"/>
      <c r="AF1154" s="214"/>
      <c r="AG1154" s="214" t="s">
        <v>131</v>
      </c>
      <c r="AH1154" s="214">
        <v>0</v>
      </c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1">
      <c r="A1155" s="231"/>
      <c r="B1155" s="232"/>
      <c r="C1155" s="255" t="s">
        <v>669</v>
      </c>
      <c r="D1155" s="234"/>
      <c r="E1155" s="235">
        <v>15</v>
      </c>
      <c r="F1155" s="233"/>
      <c r="G1155" s="233"/>
      <c r="H1155" s="233"/>
      <c r="I1155" s="233"/>
      <c r="J1155" s="233"/>
      <c r="K1155" s="233"/>
      <c r="L1155" s="233"/>
      <c r="M1155" s="233"/>
      <c r="N1155" s="233"/>
      <c r="O1155" s="233"/>
      <c r="P1155" s="233"/>
      <c r="Q1155" s="233"/>
      <c r="R1155" s="233"/>
      <c r="S1155" s="233"/>
      <c r="T1155" s="233"/>
      <c r="U1155" s="233"/>
      <c r="V1155" s="233"/>
      <c r="W1155" s="233"/>
      <c r="X1155" s="233"/>
      <c r="Y1155" s="214"/>
      <c r="Z1155" s="214"/>
      <c r="AA1155" s="214"/>
      <c r="AB1155" s="214"/>
      <c r="AC1155" s="214"/>
      <c r="AD1155" s="214"/>
      <c r="AE1155" s="214"/>
      <c r="AF1155" s="214"/>
      <c r="AG1155" s="214" t="s">
        <v>131</v>
      </c>
      <c r="AH1155" s="214">
        <v>0</v>
      </c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1">
      <c r="A1156" s="243">
        <v>107</v>
      </c>
      <c r="B1156" s="244" t="s">
        <v>831</v>
      </c>
      <c r="C1156" s="254" t="s">
        <v>832</v>
      </c>
      <c r="D1156" s="245" t="s">
        <v>726</v>
      </c>
      <c r="E1156" s="246">
        <v>0.28699999999999998</v>
      </c>
      <c r="F1156" s="247"/>
      <c r="G1156" s="248">
        <f>ROUND(E1156*F1156,2)</f>
        <v>0</v>
      </c>
      <c r="H1156" s="247"/>
      <c r="I1156" s="248">
        <f>ROUND(E1156*H1156,2)</f>
        <v>0</v>
      </c>
      <c r="J1156" s="247"/>
      <c r="K1156" s="248">
        <f>ROUND(E1156*J1156,2)</f>
        <v>0</v>
      </c>
      <c r="L1156" s="248">
        <v>21</v>
      </c>
      <c r="M1156" s="248">
        <f>G1156*(1+L1156/100)</f>
        <v>0</v>
      </c>
      <c r="N1156" s="248">
        <v>0</v>
      </c>
      <c r="O1156" s="248">
        <f>ROUND(E1156*N1156,2)</f>
        <v>0</v>
      </c>
      <c r="P1156" s="248">
        <v>0</v>
      </c>
      <c r="Q1156" s="248">
        <f>ROUND(E1156*P1156,2)</f>
        <v>0</v>
      </c>
      <c r="R1156" s="248"/>
      <c r="S1156" s="248" t="s">
        <v>127</v>
      </c>
      <c r="T1156" s="249" t="s">
        <v>127</v>
      </c>
      <c r="U1156" s="233">
        <v>1.6</v>
      </c>
      <c r="V1156" s="233">
        <f>ROUND(E1156*U1156,2)</f>
        <v>0.46</v>
      </c>
      <c r="W1156" s="233"/>
      <c r="X1156" s="233" t="s">
        <v>128</v>
      </c>
      <c r="Y1156" s="214"/>
      <c r="Z1156" s="214"/>
      <c r="AA1156" s="214"/>
      <c r="AB1156" s="214"/>
      <c r="AC1156" s="214"/>
      <c r="AD1156" s="214"/>
      <c r="AE1156" s="214"/>
      <c r="AF1156" s="214"/>
      <c r="AG1156" s="214" t="s">
        <v>301</v>
      </c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1">
      <c r="A1157" s="231"/>
      <c r="B1157" s="232"/>
      <c r="C1157" s="255" t="s">
        <v>833</v>
      </c>
      <c r="D1157" s="234"/>
      <c r="E1157" s="235">
        <v>0.28699999999999998</v>
      </c>
      <c r="F1157" s="233"/>
      <c r="G1157" s="233"/>
      <c r="H1157" s="233"/>
      <c r="I1157" s="233"/>
      <c r="J1157" s="233"/>
      <c r="K1157" s="233"/>
      <c r="L1157" s="233"/>
      <c r="M1157" s="233"/>
      <c r="N1157" s="233"/>
      <c r="O1157" s="233"/>
      <c r="P1157" s="233"/>
      <c r="Q1157" s="233"/>
      <c r="R1157" s="233"/>
      <c r="S1157" s="233"/>
      <c r="T1157" s="233"/>
      <c r="U1157" s="233"/>
      <c r="V1157" s="233"/>
      <c r="W1157" s="233"/>
      <c r="X1157" s="233"/>
      <c r="Y1157" s="214"/>
      <c r="Z1157" s="214"/>
      <c r="AA1157" s="214"/>
      <c r="AB1157" s="214"/>
      <c r="AC1157" s="214"/>
      <c r="AD1157" s="214"/>
      <c r="AE1157" s="214"/>
      <c r="AF1157" s="214"/>
      <c r="AG1157" s="214" t="s">
        <v>131</v>
      </c>
      <c r="AH1157" s="214">
        <v>0</v>
      </c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1">
      <c r="A1158" s="243">
        <v>108</v>
      </c>
      <c r="B1158" s="244" t="s">
        <v>834</v>
      </c>
      <c r="C1158" s="254" t="s">
        <v>835</v>
      </c>
      <c r="D1158" s="245" t="s">
        <v>126</v>
      </c>
      <c r="E1158" s="246">
        <v>16.5</v>
      </c>
      <c r="F1158" s="247"/>
      <c r="G1158" s="248">
        <f>ROUND(E1158*F1158,2)</f>
        <v>0</v>
      </c>
      <c r="H1158" s="247"/>
      <c r="I1158" s="248">
        <f>ROUND(E1158*H1158,2)</f>
        <v>0</v>
      </c>
      <c r="J1158" s="247"/>
      <c r="K1158" s="248">
        <f>ROUND(E1158*J1158,2)</f>
        <v>0</v>
      </c>
      <c r="L1158" s="248">
        <v>21</v>
      </c>
      <c r="M1158" s="248">
        <f>G1158*(1+L1158/100)</f>
        <v>0</v>
      </c>
      <c r="N1158" s="248">
        <v>1.26E-2</v>
      </c>
      <c r="O1158" s="248">
        <f>ROUND(E1158*N1158,2)</f>
        <v>0.21</v>
      </c>
      <c r="P1158" s="248">
        <v>0</v>
      </c>
      <c r="Q1158" s="248">
        <f>ROUND(E1158*P1158,2)</f>
        <v>0</v>
      </c>
      <c r="R1158" s="248" t="s">
        <v>777</v>
      </c>
      <c r="S1158" s="248" t="s">
        <v>127</v>
      </c>
      <c r="T1158" s="249" t="s">
        <v>127</v>
      </c>
      <c r="U1158" s="233">
        <v>0</v>
      </c>
      <c r="V1158" s="233">
        <f>ROUND(E1158*U1158,2)</f>
        <v>0</v>
      </c>
      <c r="W1158" s="233"/>
      <c r="X1158" s="233" t="s">
        <v>778</v>
      </c>
      <c r="Y1158" s="214"/>
      <c r="Z1158" s="214"/>
      <c r="AA1158" s="214"/>
      <c r="AB1158" s="214"/>
      <c r="AC1158" s="214"/>
      <c r="AD1158" s="214"/>
      <c r="AE1158" s="214"/>
      <c r="AF1158" s="214"/>
      <c r="AG1158" s="214" t="s">
        <v>836</v>
      </c>
      <c r="AH1158" s="214"/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1">
      <c r="A1159" s="231"/>
      <c r="B1159" s="232"/>
      <c r="C1159" s="255" t="s">
        <v>828</v>
      </c>
      <c r="D1159" s="234"/>
      <c r="E1159" s="235"/>
      <c r="F1159" s="233"/>
      <c r="G1159" s="233"/>
      <c r="H1159" s="233"/>
      <c r="I1159" s="233"/>
      <c r="J1159" s="233"/>
      <c r="K1159" s="233"/>
      <c r="L1159" s="233"/>
      <c r="M1159" s="233"/>
      <c r="N1159" s="233"/>
      <c r="O1159" s="233"/>
      <c r="P1159" s="233"/>
      <c r="Q1159" s="233"/>
      <c r="R1159" s="233"/>
      <c r="S1159" s="233"/>
      <c r="T1159" s="233"/>
      <c r="U1159" s="233"/>
      <c r="V1159" s="233"/>
      <c r="W1159" s="233"/>
      <c r="X1159" s="233"/>
      <c r="Y1159" s="214"/>
      <c r="Z1159" s="214"/>
      <c r="AA1159" s="214"/>
      <c r="AB1159" s="214"/>
      <c r="AC1159" s="214"/>
      <c r="AD1159" s="214"/>
      <c r="AE1159" s="214"/>
      <c r="AF1159" s="214"/>
      <c r="AG1159" s="214" t="s">
        <v>131</v>
      </c>
      <c r="AH1159" s="214">
        <v>0</v>
      </c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1">
      <c r="A1160" s="231"/>
      <c r="B1160" s="232"/>
      <c r="C1160" s="255" t="s">
        <v>837</v>
      </c>
      <c r="D1160" s="234"/>
      <c r="E1160" s="235">
        <v>16.5</v>
      </c>
      <c r="F1160" s="233"/>
      <c r="G1160" s="233"/>
      <c r="H1160" s="233"/>
      <c r="I1160" s="233"/>
      <c r="J1160" s="233"/>
      <c r="K1160" s="233"/>
      <c r="L1160" s="233"/>
      <c r="M1160" s="233"/>
      <c r="N1160" s="233"/>
      <c r="O1160" s="233"/>
      <c r="P1160" s="233"/>
      <c r="Q1160" s="233"/>
      <c r="R1160" s="233"/>
      <c r="S1160" s="233"/>
      <c r="T1160" s="233"/>
      <c r="U1160" s="233"/>
      <c r="V1160" s="233"/>
      <c r="W1160" s="233"/>
      <c r="X1160" s="233"/>
      <c r="Y1160" s="214"/>
      <c r="Z1160" s="214"/>
      <c r="AA1160" s="214"/>
      <c r="AB1160" s="214"/>
      <c r="AC1160" s="214"/>
      <c r="AD1160" s="214"/>
      <c r="AE1160" s="214"/>
      <c r="AF1160" s="214"/>
      <c r="AG1160" s="214" t="s">
        <v>131</v>
      </c>
      <c r="AH1160" s="214">
        <v>0</v>
      </c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>
      <c r="A1161" s="237" t="s">
        <v>122</v>
      </c>
      <c r="B1161" s="238" t="s">
        <v>88</v>
      </c>
      <c r="C1161" s="253" t="s">
        <v>89</v>
      </c>
      <c r="D1161" s="239"/>
      <c r="E1161" s="240"/>
      <c r="F1161" s="241"/>
      <c r="G1161" s="241">
        <f>SUMIF(AG1162:AG1171,"&lt;&gt;NOR",G1162:G1171)</f>
        <v>0</v>
      </c>
      <c r="H1161" s="241"/>
      <c r="I1161" s="241">
        <f>SUM(I1162:I1171)</f>
        <v>0</v>
      </c>
      <c r="J1161" s="241"/>
      <c r="K1161" s="241">
        <f>SUM(K1162:K1171)</f>
        <v>0</v>
      </c>
      <c r="L1161" s="241"/>
      <c r="M1161" s="241">
        <f>SUM(M1162:M1171)</f>
        <v>0</v>
      </c>
      <c r="N1161" s="241"/>
      <c r="O1161" s="241">
        <f>SUM(O1162:O1171)</f>
        <v>0.03</v>
      </c>
      <c r="P1161" s="241"/>
      <c r="Q1161" s="241">
        <f>SUM(Q1162:Q1171)</f>
        <v>0</v>
      </c>
      <c r="R1161" s="241"/>
      <c r="S1161" s="241"/>
      <c r="T1161" s="242"/>
      <c r="U1161" s="236"/>
      <c r="V1161" s="236">
        <f>SUM(V1162:V1171)</f>
        <v>16.299999999999997</v>
      </c>
      <c r="W1161" s="236"/>
      <c r="X1161" s="236"/>
      <c r="AG1161" t="s">
        <v>123</v>
      </c>
    </row>
    <row r="1162" spans="1:60" outlineLevel="1">
      <c r="A1162" s="243">
        <v>109</v>
      </c>
      <c r="B1162" s="244" t="s">
        <v>838</v>
      </c>
      <c r="C1162" s="254" t="s">
        <v>839</v>
      </c>
      <c r="D1162" s="245" t="s">
        <v>126</v>
      </c>
      <c r="E1162" s="246">
        <v>125.37430999999999</v>
      </c>
      <c r="F1162" s="247"/>
      <c r="G1162" s="248">
        <f>ROUND(E1162*F1162,2)</f>
        <v>0</v>
      </c>
      <c r="H1162" s="247"/>
      <c r="I1162" s="248">
        <f>ROUND(E1162*H1162,2)</f>
        <v>0</v>
      </c>
      <c r="J1162" s="247"/>
      <c r="K1162" s="248">
        <f>ROUND(E1162*J1162,2)</f>
        <v>0</v>
      </c>
      <c r="L1162" s="248">
        <v>21</v>
      </c>
      <c r="M1162" s="248">
        <f>G1162*(1+L1162/100)</f>
        <v>0</v>
      </c>
      <c r="N1162" s="248">
        <v>6.9999999999999994E-5</v>
      </c>
      <c r="O1162" s="248">
        <f>ROUND(E1162*N1162,2)</f>
        <v>0.01</v>
      </c>
      <c r="P1162" s="248">
        <v>0</v>
      </c>
      <c r="Q1162" s="248">
        <f>ROUND(E1162*P1162,2)</f>
        <v>0</v>
      </c>
      <c r="R1162" s="248"/>
      <c r="S1162" s="248" t="s">
        <v>127</v>
      </c>
      <c r="T1162" s="249" t="s">
        <v>127</v>
      </c>
      <c r="U1162" s="233">
        <v>0.03</v>
      </c>
      <c r="V1162" s="233">
        <f>ROUND(E1162*U1162,2)</f>
        <v>3.76</v>
      </c>
      <c r="W1162" s="233"/>
      <c r="X1162" s="233" t="s">
        <v>128</v>
      </c>
      <c r="Y1162" s="214"/>
      <c r="Z1162" s="214"/>
      <c r="AA1162" s="214"/>
      <c r="AB1162" s="214"/>
      <c r="AC1162" s="214"/>
      <c r="AD1162" s="214"/>
      <c r="AE1162" s="214"/>
      <c r="AF1162" s="214"/>
      <c r="AG1162" s="214" t="s">
        <v>129</v>
      </c>
      <c r="AH1162" s="214"/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1">
      <c r="A1163" s="231"/>
      <c r="B1163" s="232"/>
      <c r="C1163" s="255" t="s">
        <v>840</v>
      </c>
      <c r="D1163" s="234"/>
      <c r="E1163" s="235"/>
      <c r="F1163" s="233"/>
      <c r="G1163" s="233"/>
      <c r="H1163" s="233"/>
      <c r="I1163" s="233"/>
      <c r="J1163" s="233"/>
      <c r="K1163" s="233"/>
      <c r="L1163" s="233"/>
      <c r="M1163" s="233"/>
      <c r="N1163" s="233"/>
      <c r="O1163" s="233"/>
      <c r="P1163" s="233"/>
      <c r="Q1163" s="233"/>
      <c r="R1163" s="233"/>
      <c r="S1163" s="233"/>
      <c r="T1163" s="233"/>
      <c r="U1163" s="233"/>
      <c r="V1163" s="233"/>
      <c r="W1163" s="233"/>
      <c r="X1163" s="233"/>
      <c r="Y1163" s="214"/>
      <c r="Z1163" s="214"/>
      <c r="AA1163" s="214"/>
      <c r="AB1163" s="214"/>
      <c r="AC1163" s="214"/>
      <c r="AD1163" s="214"/>
      <c r="AE1163" s="214"/>
      <c r="AF1163" s="214"/>
      <c r="AG1163" s="214" t="s">
        <v>131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outlineLevel="1">
      <c r="A1164" s="231"/>
      <c r="B1164" s="232"/>
      <c r="C1164" s="255" t="s">
        <v>841</v>
      </c>
      <c r="D1164" s="234"/>
      <c r="E1164" s="235"/>
      <c r="F1164" s="233"/>
      <c r="G1164" s="233"/>
      <c r="H1164" s="233"/>
      <c r="I1164" s="233"/>
      <c r="J1164" s="233"/>
      <c r="K1164" s="233"/>
      <c r="L1164" s="233"/>
      <c r="M1164" s="233"/>
      <c r="N1164" s="233"/>
      <c r="O1164" s="233"/>
      <c r="P1164" s="233"/>
      <c r="Q1164" s="233"/>
      <c r="R1164" s="233"/>
      <c r="S1164" s="233"/>
      <c r="T1164" s="233"/>
      <c r="U1164" s="233"/>
      <c r="V1164" s="233"/>
      <c r="W1164" s="233"/>
      <c r="X1164" s="233"/>
      <c r="Y1164" s="214"/>
      <c r="Z1164" s="214"/>
      <c r="AA1164" s="214"/>
      <c r="AB1164" s="214"/>
      <c r="AC1164" s="214"/>
      <c r="AD1164" s="214"/>
      <c r="AE1164" s="214"/>
      <c r="AF1164" s="214"/>
      <c r="AG1164" s="214" t="s">
        <v>131</v>
      </c>
      <c r="AH1164" s="214">
        <v>0</v>
      </c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1">
      <c r="A1165" s="231"/>
      <c r="B1165" s="232"/>
      <c r="C1165" s="255" t="s">
        <v>842</v>
      </c>
      <c r="D1165" s="234"/>
      <c r="E1165" s="235">
        <v>38.938000000000002</v>
      </c>
      <c r="F1165" s="233"/>
      <c r="G1165" s="233"/>
      <c r="H1165" s="233"/>
      <c r="I1165" s="233"/>
      <c r="J1165" s="233"/>
      <c r="K1165" s="233"/>
      <c r="L1165" s="233"/>
      <c r="M1165" s="233"/>
      <c r="N1165" s="233"/>
      <c r="O1165" s="233"/>
      <c r="P1165" s="233"/>
      <c r="Q1165" s="233"/>
      <c r="R1165" s="233"/>
      <c r="S1165" s="233"/>
      <c r="T1165" s="233"/>
      <c r="U1165" s="233"/>
      <c r="V1165" s="233"/>
      <c r="W1165" s="233"/>
      <c r="X1165" s="233"/>
      <c r="Y1165" s="214"/>
      <c r="Z1165" s="214"/>
      <c r="AA1165" s="214"/>
      <c r="AB1165" s="214"/>
      <c r="AC1165" s="214"/>
      <c r="AD1165" s="214"/>
      <c r="AE1165" s="214"/>
      <c r="AF1165" s="214"/>
      <c r="AG1165" s="214" t="s">
        <v>131</v>
      </c>
      <c r="AH1165" s="214">
        <v>0</v>
      </c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outlineLevel="1">
      <c r="A1166" s="231"/>
      <c r="B1166" s="232"/>
      <c r="C1166" s="255" t="s">
        <v>843</v>
      </c>
      <c r="D1166" s="234"/>
      <c r="E1166" s="235">
        <v>86.436310000000006</v>
      </c>
      <c r="F1166" s="233"/>
      <c r="G1166" s="233"/>
      <c r="H1166" s="233"/>
      <c r="I1166" s="233"/>
      <c r="J1166" s="233"/>
      <c r="K1166" s="233"/>
      <c r="L1166" s="233"/>
      <c r="M1166" s="233"/>
      <c r="N1166" s="233"/>
      <c r="O1166" s="233"/>
      <c r="P1166" s="233"/>
      <c r="Q1166" s="233"/>
      <c r="R1166" s="233"/>
      <c r="S1166" s="233"/>
      <c r="T1166" s="233"/>
      <c r="U1166" s="233"/>
      <c r="V1166" s="233"/>
      <c r="W1166" s="233"/>
      <c r="X1166" s="233"/>
      <c r="Y1166" s="214"/>
      <c r="Z1166" s="214"/>
      <c r="AA1166" s="214"/>
      <c r="AB1166" s="214"/>
      <c r="AC1166" s="214"/>
      <c r="AD1166" s="214"/>
      <c r="AE1166" s="214"/>
      <c r="AF1166" s="214"/>
      <c r="AG1166" s="214" t="s">
        <v>131</v>
      </c>
      <c r="AH1166" s="214">
        <v>0</v>
      </c>
      <c r="AI1166" s="214"/>
      <c r="AJ1166" s="214"/>
      <c r="AK1166" s="214"/>
      <c r="AL1166" s="214"/>
      <c r="AM1166" s="214"/>
      <c r="AN1166" s="214"/>
      <c r="AO1166" s="214"/>
      <c r="AP1166" s="214"/>
      <c r="AQ1166" s="214"/>
      <c r="AR1166" s="214"/>
      <c r="AS1166" s="214"/>
      <c r="AT1166" s="214"/>
      <c r="AU1166" s="214"/>
      <c r="AV1166" s="214"/>
      <c r="AW1166" s="214"/>
      <c r="AX1166" s="214"/>
      <c r="AY1166" s="214"/>
      <c r="AZ1166" s="214"/>
      <c r="BA1166" s="214"/>
      <c r="BB1166" s="214"/>
      <c r="BC1166" s="214"/>
      <c r="BD1166" s="214"/>
      <c r="BE1166" s="214"/>
      <c r="BF1166" s="214"/>
      <c r="BG1166" s="214"/>
      <c r="BH1166" s="214"/>
    </row>
    <row r="1167" spans="1:60" outlineLevel="1">
      <c r="A1167" s="243">
        <v>110</v>
      </c>
      <c r="B1167" s="244" t="s">
        <v>844</v>
      </c>
      <c r="C1167" s="254" t="s">
        <v>845</v>
      </c>
      <c r="D1167" s="245" t="s">
        <v>126</v>
      </c>
      <c r="E1167" s="246">
        <v>125.37430999999999</v>
      </c>
      <c r="F1167" s="247"/>
      <c r="G1167" s="248">
        <f>ROUND(E1167*F1167,2)</f>
        <v>0</v>
      </c>
      <c r="H1167" s="247"/>
      <c r="I1167" s="248">
        <f>ROUND(E1167*H1167,2)</f>
        <v>0</v>
      </c>
      <c r="J1167" s="247"/>
      <c r="K1167" s="248">
        <f>ROUND(E1167*J1167,2)</f>
        <v>0</v>
      </c>
      <c r="L1167" s="248">
        <v>21</v>
      </c>
      <c r="M1167" s="248">
        <f>G1167*(1+L1167/100)</f>
        <v>0</v>
      </c>
      <c r="N1167" s="248">
        <v>1.3999999999999999E-4</v>
      </c>
      <c r="O1167" s="248">
        <f>ROUND(E1167*N1167,2)</f>
        <v>0.02</v>
      </c>
      <c r="P1167" s="248">
        <v>0</v>
      </c>
      <c r="Q1167" s="248">
        <f>ROUND(E1167*P1167,2)</f>
        <v>0</v>
      </c>
      <c r="R1167" s="248"/>
      <c r="S1167" s="248" t="s">
        <v>127</v>
      </c>
      <c r="T1167" s="249" t="s">
        <v>127</v>
      </c>
      <c r="U1167" s="233">
        <v>0.1</v>
      </c>
      <c r="V1167" s="233">
        <f>ROUND(E1167*U1167,2)</f>
        <v>12.54</v>
      </c>
      <c r="W1167" s="233"/>
      <c r="X1167" s="233" t="s">
        <v>128</v>
      </c>
      <c r="Y1167" s="214"/>
      <c r="Z1167" s="214"/>
      <c r="AA1167" s="214"/>
      <c r="AB1167" s="214"/>
      <c r="AC1167" s="214"/>
      <c r="AD1167" s="214"/>
      <c r="AE1167" s="214"/>
      <c r="AF1167" s="214"/>
      <c r="AG1167" s="214" t="s">
        <v>129</v>
      </c>
      <c r="AH1167" s="214"/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14"/>
      <c r="BB1167" s="214"/>
      <c r="BC1167" s="214"/>
      <c r="BD1167" s="214"/>
      <c r="BE1167" s="214"/>
      <c r="BF1167" s="214"/>
      <c r="BG1167" s="214"/>
      <c r="BH1167" s="214"/>
    </row>
    <row r="1168" spans="1:60" outlineLevel="1">
      <c r="A1168" s="231"/>
      <c r="B1168" s="232"/>
      <c r="C1168" s="255" t="s">
        <v>840</v>
      </c>
      <c r="D1168" s="234"/>
      <c r="E1168" s="235"/>
      <c r="F1168" s="233"/>
      <c r="G1168" s="233"/>
      <c r="H1168" s="233"/>
      <c r="I1168" s="233"/>
      <c r="J1168" s="233"/>
      <c r="K1168" s="233"/>
      <c r="L1168" s="233"/>
      <c r="M1168" s="233"/>
      <c r="N1168" s="233"/>
      <c r="O1168" s="233"/>
      <c r="P1168" s="233"/>
      <c r="Q1168" s="233"/>
      <c r="R1168" s="233"/>
      <c r="S1168" s="233"/>
      <c r="T1168" s="233"/>
      <c r="U1168" s="233"/>
      <c r="V1168" s="233"/>
      <c r="W1168" s="233"/>
      <c r="X1168" s="233"/>
      <c r="Y1168" s="214"/>
      <c r="Z1168" s="214"/>
      <c r="AA1168" s="214"/>
      <c r="AB1168" s="214"/>
      <c r="AC1168" s="214"/>
      <c r="AD1168" s="214"/>
      <c r="AE1168" s="214"/>
      <c r="AF1168" s="214"/>
      <c r="AG1168" s="214" t="s">
        <v>131</v>
      </c>
      <c r="AH1168" s="214">
        <v>0</v>
      </c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1">
      <c r="A1169" s="231"/>
      <c r="B1169" s="232"/>
      <c r="C1169" s="255" t="s">
        <v>841</v>
      </c>
      <c r="D1169" s="234"/>
      <c r="E1169" s="235"/>
      <c r="F1169" s="233"/>
      <c r="G1169" s="233"/>
      <c r="H1169" s="233"/>
      <c r="I1169" s="233"/>
      <c r="J1169" s="233"/>
      <c r="K1169" s="233"/>
      <c r="L1169" s="233"/>
      <c r="M1169" s="233"/>
      <c r="N1169" s="233"/>
      <c r="O1169" s="233"/>
      <c r="P1169" s="233"/>
      <c r="Q1169" s="233"/>
      <c r="R1169" s="233"/>
      <c r="S1169" s="233"/>
      <c r="T1169" s="233"/>
      <c r="U1169" s="233"/>
      <c r="V1169" s="233"/>
      <c r="W1169" s="233"/>
      <c r="X1169" s="233"/>
      <c r="Y1169" s="214"/>
      <c r="Z1169" s="214"/>
      <c r="AA1169" s="214"/>
      <c r="AB1169" s="214"/>
      <c r="AC1169" s="214"/>
      <c r="AD1169" s="214"/>
      <c r="AE1169" s="214"/>
      <c r="AF1169" s="214"/>
      <c r="AG1169" s="214" t="s">
        <v>131</v>
      </c>
      <c r="AH1169" s="214">
        <v>0</v>
      </c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outlineLevel="1">
      <c r="A1170" s="231"/>
      <c r="B1170" s="232"/>
      <c r="C1170" s="255" t="s">
        <v>842</v>
      </c>
      <c r="D1170" s="234"/>
      <c r="E1170" s="235">
        <v>38.938000000000002</v>
      </c>
      <c r="F1170" s="233"/>
      <c r="G1170" s="233"/>
      <c r="H1170" s="233"/>
      <c r="I1170" s="233"/>
      <c r="J1170" s="233"/>
      <c r="K1170" s="233"/>
      <c r="L1170" s="233"/>
      <c r="M1170" s="233"/>
      <c r="N1170" s="233"/>
      <c r="O1170" s="233"/>
      <c r="P1170" s="233"/>
      <c r="Q1170" s="233"/>
      <c r="R1170" s="233"/>
      <c r="S1170" s="233"/>
      <c r="T1170" s="233"/>
      <c r="U1170" s="233"/>
      <c r="V1170" s="233"/>
      <c r="W1170" s="233"/>
      <c r="X1170" s="233"/>
      <c r="Y1170" s="214"/>
      <c r="Z1170" s="214"/>
      <c r="AA1170" s="214"/>
      <c r="AB1170" s="214"/>
      <c r="AC1170" s="214"/>
      <c r="AD1170" s="214"/>
      <c r="AE1170" s="214"/>
      <c r="AF1170" s="214"/>
      <c r="AG1170" s="214" t="s">
        <v>131</v>
      </c>
      <c r="AH1170" s="214">
        <v>0</v>
      </c>
      <c r="AI1170" s="214"/>
      <c r="AJ1170" s="214"/>
      <c r="AK1170" s="214"/>
      <c r="AL1170" s="214"/>
      <c r="AM1170" s="214"/>
      <c r="AN1170" s="214"/>
      <c r="AO1170" s="214"/>
      <c r="AP1170" s="214"/>
      <c r="AQ1170" s="214"/>
      <c r="AR1170" s="214"/>
      <c r="AS1170" s="214"/>
      <c r="AT1170" s="214"/>
      <c r="AU1170" s="214"/>
      <c r="AV1170" s="214"/>
      <c r="AW1170" s="214"/>
      <c r="AX1170" s="214"/>
      <c r="AY1170" s="214"/>
      <c r="AZ1170" s="214"/>
      <c r="BA1170" s="214"/>
      <c r="BB1170" s="214"/>
      <c r="BC1170" s="214"/>
      <c r="BD1170" s="214"/>
      <c r="BE1170" s="214"/>
      <c r="BF1170" s="214"/>
      <c r="BG1170" s="214"/>
      <c r="BH1170" s="214"/>
    </row>
    <row r="1171" spans="1:60" outlineLevel="1">
      <c r="A1171" s="231"/>
      <c r="B1171" s="232"/>
      <c r="C1171" s="255" t="s">
        <v>843</v>
      </c>
      <c r="D1171" s="234"/>
      <c r="E1171" s="235">
        <v>86.436310000000006</v>
      </c>
      <c r="F1171" s="233"/>
      <c r="G1171" s="233"/>
      <c r="H1171" s="233"/>
      <c r="I1171" s="233"/>
      <c r="J1171" s="233"/>
      <c r="K1171" s="233"/>
      <c r="L1171" s="233"/>
      <c r="M1171" s="233"/>
      <c r="N1171" s="233"/>
      <c r="O1171" s="233"/>
      <c r="P1171" s="233"/>
      <c r="Q1171" s="233"/>
      <c r="R1171" s="233"/>
      <c r="S1171" s="233"/>
      <c r="T1171" s="233"/>
      <c r="U1171" s="233"/>
      <c r="V1171" s="233"/>
      <c r="W1171" s="233"/>
      <c r="X1171" s="233"/>
      <c r="Y1171" s="214"/>
      <c r="Z1171" s="214"/>
      <c r="AA1171" s="214"/>
      <c r="AB1171" s="214"/>
      <c r="AC1171" s="214"/>
      <c r="AD1171" s="214"/>
      <c r="AE1171" s="214"/>
      <c r="AF1171" s="214"/>
      <c r="AG1171" s="214" t="s">
        <v>131</v>
      </c>
      <c r="AH1171" s="214">
        <v>0</v>
      </c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>
      <c r="A1172" s="237" t="s">
        <v>122</v>
      </c>
      <c r="B1172" s="238" t="s">
        <v>90</v>
      </c>
      <c r="C1172" s="253" t="s">
        <v>91</v>
      </c>
      <c r="D1172" s="239"/>
      <c r="E1172" s="240"/>
      <c r="F1172" s="241"/>
      <c r="G1172" s="241">
        <f>SUMIF(AG1173:AG1180,"&lt;&gt;NOR",G1173:G1180)</f>
        <v>0</v>
      </c>
      <c r="H1172" s="241"/>
      <c r="I1172" s="241">
        <f>SUM(I1173:I1180)</f>
        <v>0</v>
      </c>
      <c r="J1172" s="241"/>
      <c r="K1172" s="241">
        <f>SUM(K1173:K1180)</f>
        <v>0</v>
      </c>
      <c r="L1172" s="241"/>
      <c r="M1172" s="241">
        <f>SUM(M1173:M1180)</f>
        <v>0</v>
      </c>
      <c r="N1172" s="241"/>
      <c r="O1172" s="241">
        <f>SUM(O1173:O1180)</f>
        <v>0</v>
      </c>
      <c r="P1172" s="241"/>
      <c r="Q1172" s="241">
        <f>SUM(Q1173:Q1180)</f>
        <v>0</v>
      </c>
      <c r="R1172" s="241"/>
      <c r="S1172" s="241"/>
      <c r="T1172" s="242"/>
      <c r="U1172" s="236"/>
      <c r="V1172" s="236">
        <f>SUM(V1173:V1180)</f>
        <v>0</v>
      </c>
      <c r="W1172" s="236"/>
      <c r="X1172" s="236"/>
      <c r="AG1172" t="s">
        <v>123</v>
      </c>
    </row>
    <row r="1173" spans="1:60" ht="22.5" outlineLevel="1">
      <c r="A1173" s="243">
        <v>111</v>
      </c>
      <c r="B1173" s="244" t="s">
        <v>846</v>
      </c>
      <c r="C1173" s="254" t="s">
        <v>847</v>
      </c>
      <c r="D1173" s="245" t="s">
        <v>716</v>
      </c>
      <c r="E1173" s="246">
        <v>1</v>
      </c>
      <c r="F1173" s="247"/>
      <c r="G1173" s="248">
        <f>ROUND(E1173*F1173,2)</f>
        <v>0</v>
      </c>
      <c r="H1173" s="247"/>
      <c r="I1173" s="248">
        <f>ROUND(E1173*H1173,2)</f>
        <v>0</v>
      </c>
      <c r="J1173" s="247"/>
      <c r="K1173" s="248">
        <f>ROUND(E1173*J1173,2)</f>
        <v>0</v>
      </c>
      <c r="L1173" s="248">
        <v>21</v>
      </c>
      <c r="M1173" s="248">
        <f>G1173*(1+L1173/100)</f>
        <v>0</v>
      </c>
      <c r="N1173" s="248">
        <v>0</v>
      </c>
      <c r="O1173" s="248">
        <f>ROUND(E1173*N1173,2)</f>
        <v>0</v>
      </c>
      <c r="P1173" s="248">
        <v>0</v>
      </c>
      <c r="Q1173" s="248">
        <f>ROUND(E1173*P1173,2)</f>
        <v>0</v>
      </c>
      <c r="R1173" s="248"/>
      <c r="S1173" s="248" t="s">
        <v>248</v>
      </c>
      <c r="T1173" s="249" t="s">
        <v>249</v>
      </c>
      <c r="U1173" s="233">
        <v>0</v>
      </c>
      <c r="V1173" s="233">
        <f>ROUND(E1173*U1173,2)</f>
        <v>0</v>
      </c>
      <c r="W1173" s="233"/>
      <c r="X1173" s="233" t="s">
        <v>128</v>
      </c>
      <c r="Y1173" s="214"/>
      <c r="Z1173" s="214"/>
      <c r="AA1173" s="214"/>
      <c r="AB1173" s="214"/>
      <c r="AC1173" s="214"/>
      <c r="AD1173" s="214"/>
      <c r="AE1173" s="214"/>
      <c r="AF1173" s="214"/>
      <c r="AG1173" s="214" t="s">
        <v>129</v>
      </c>
      <c r="AH1173" s="214"/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outlineLevel="1">
      <c r="A1174" s="231"/>
      <c r="B1174" s="232"/>
      <c r="C1174" s="255" t="s">
        <v>848</v>
      </c>
      <c r="D1174" s="234"/>
      <c r="E1174" s="235"/>
      <c r="F1174" s="233"/>
      <c r="G1174" s="233"/>
      <c r="H1174" s="233"/>
      <c r="I1174" s="233"/>
      <c r="J1174" s="233"/>
      <c r="K1174" s="233"/>
      <c r="L1174" s="233"/>
      <c r="M1174" s="233"/>
      <c r="N1174" s="233"/>
      <c r="O1174" s="233"/>
      <c r="P1174" s="233"/>
      <c r="Q1174" s="233"/>
      <c r="R1174" s="233"/>
      <c r="S1174" s="233"/>
      <c r="T1174" s="233"/>
      <c r="U1174" s="233"/>
      <c r="V1174" s="233"/>
      <c r="W1174" s="233"/>
      <c r="X1174" s="233"/>
      <c r="Y1174" s="214"/>
      <c r="Z1174" s="214"/>
      <c r="AA1174" s="214"/>
      <c r="AB1174" s="214"/>
      <c r="AC1174" s="214"/>
      <c r="AD1174" s="214"/>
      <c r="AE1174" s="214"/>
      <c r="AF1174" s="214"/>
      <c r="AG1174" s="214" t="s">
        <v>131</v>
      </c>
      <c r="AH1174" s="214">
        <v>0</v>
      </c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1">
      <c r="A1175" s="231"/>
      <c r="B1175" s="232"/>
      <c r="C1175" s="255" t="s">
        <v>849</v>
      </c>
      <c r="D1175" s="234"/>
      <c r="E1175" s="235"/>
      <c r="F1175" s="233"/>
      <c r="G1175" s="233"/>
      <c r="H1175" s="233"/>
      <c r="I1175" s="233"/>
      <c r="J1175" s="233"/>
      <c r="K1175" s="233"/>
      <c r="L1175" s="233"/>
      <c r="M1175" s="233"/>
      <c r="N1175" s="233"/>
      <c r="O1175" s="233"/>
      <c r="P1175" s="233"/>
      <c r="Q1175" s="233"/>
      <c r="R1175" s="233"/>
      <c r="S1175" s="233"/>
      <c r="T1175" s="233"/>
      <c r="U1175" s="233"/>
      <c r="V1175" s="233"/>
      <c r="W1175" s="233"/>
      <c r="X1175" s="233"/>
      <c r="Y1175" s="214"/>
      <c r="Z1175" s="214"/>
      <c r="AA1175" s="214"/>
      <c r="AB1175" s="214"/>
      <c r="AC1175" s="214"/>
      <c r="AD1175" s="214"/>
      <c r="AE1175" s="214"/>
      <c r="AF1175" s="214"/>
      <c r="AG1175" s="214" t="s">
        <v>131</v>
      </c>
      <c r="AH1175" s="214">
        <v>0</v>
      </c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outlineLevel="1">
      <c r="A1176" s="231"/>
      <c r="B1176" s="232"/>
      <c r="C1176" s="255" t="s">
        <v>43</v>
      </c>
      <c r="D1176" s="234"/>
      <c r="E1176" s="235">
        <v>1</v>
      </c>
      <c r="F1176" s="233"/>
      <c r="G1176" s="233"/>
      <c r="H1176" s="233"/>
      <c r="I1176" s="233"/>
      <c r="J1176" s="233"/>
      <c r="K1176" s="233"/>
      <c r="L1176" s="233"/>
      <c r="M1176" s="233"/>
      <c r="N1176" s="233"/>
      <c r="O1176" s="233"/>
      <c r="P1176" s="233"/>
      <c r="Q1176" s="233"/>
      <c r="R1176" s="233"/>
      <c r="S1176" s="233"/>
      <c r="T1176" s="233"/>
      <c r="U1176" s="233"/>
      <c r="V1176" s="233"/>
      <c r="W1176" s="233"/>
      <c r="X1176" s="233"/>
      <c r="Y1176" s="214"/>
      <c r="Z1176" s="214"/>
      <c r="AA1176" s="214"/>
      <c r="AB1176" s="214"/>
      <c r="AC1176" s="214"/>
      <c r="AD1176" s="214"/>
      <c r="AE1176" s="214"/>
      <c r="AF1176" s="214"/>
      <c r="AG1176" s="214" t="s">
        <v>131</v>
      </c>
      <c r="AH1176" s="214">
        <v>0</v>
      </c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1">
      <c r="A1177" s="243">
        <v>112</v>
      </c>
      <c r="B1177" s="244" t="s">
        <v>850</v>
      </c>
      <c r="C1177" s="254" t="s">
        <v>851</v>
      </c>
      <c r="D1177" s="245" t="s">
        <v>716</v>
      </c>
      <c r="E1177" s="246">
        <v>1</v>
      </c>
      <c r="F1177" s="247"/>
      <c r="G1177" s="248">
        <f>ROUND(E1177*F1177,2)</f>
        <v>0</v>
      </c>
      <c r="H1177" s="247"/>
      <c r="I1177" s="248">
        <f>ROUND(E1177*H1177,2)</f>
        <v>0</v>
      </c>
      <c r="J1177" s="247"/>
      <c r="K1177" s="248">
        <f>ROUND(E1177*J1177,2)</f>
        <v>0</v>
      </c>
      <c r="L1177" s="248">
        <v>21</v>
      </c>
      <c r="M1177" s="248">
        <f>G1177*(1+L1177/100)</f>
        <v>0</v>
      </c>
      <c r="N1177" s="248">
        <v>0</v>
      </c>
      <c r="O1177" s="248">
        <f>ROUND(E1177*N1177,2)</f>
        <v>0</v>
      </c>
      <c r="P1177" s="248">
        <v>0</v>
      </c>
      <c r="Q1177" s="248">
        <f>ROUND(E1177*P1177,2)</f>
        <v>0</v>
      </c>
      <c r="R1177" s="248"/>
      <c r="S1177" s="248" t="s">
        <v>248</v>
      </c>
      <c r="T1177" s="249" t="s">
        <v>249</v>
      </c>
      <c r="U1177" s="233">
        <v>0</v>
      </c>
      <c r="V1177" s="233">
        <f>ROUND(E1177*U1177,2)</f>
        <v>0</v>
      </c>
      <c r="W1177" s="233"/>
      <c r="X1177" s="233" t="s">
        <v>128</v>
      </c>
      <c r="Y1177" s="214"/>
      <c r="Z1177" s="214"/>
      <c r="AA1177" s="214"/>
      <c r="AB1177" s="214"/>
      <c r="AC1177" s="214"/>
      <c r="AD1177" s="214"/>
      <c r="AE1177" s="214"/>
      <c r="AF1177" s="214"/>
      <c r="AG1177" s="214" t="s">
        <v>129</v>
      </c>
      <c r="AH1177" s="214"/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</row>
    <row r="1178" spans="1:60" ht="22.5" outlineLevel="1">
      <c r="A1178" s="231"/>
      <c r="B1178" s="232"/>
      <c r="C1178" s="255" t="s">
        <v>852</v>
      </c>
      <c r="D1178" s="234"/>
      <c r="E1178" s="235"/>
      <c r="F1178" s="233"/>
      <c r="G1178" s="233"/>
      <c r="H1178" s="233"/>
      <c r="I1178" s="233"/>
      <c r="J1178" s="233"/>
      <c r="K1178" s="233"/>
      <c r="L1178" s="233"/>
      <c r="M1178" s="233"/>
      <c r="N1178" s="233"/>
      <c r="O1178" s="233"/>
      <c r="P1178" s="233"/>
      <c r="Q1178" s="233"/>
      <c r="R1178" s="233"/>
      <c r="S1178" s="233"/>
      <c r="T1178" s="233"/>
      <c r="U1178" s="233"/>
      <c r="V1178" s="233"/>
      <c r="W1178" s="233"/>
      <c r="X1178" s="233"/>
      <c r="Y1178" s="214"/>
      <c r="Z1178" s="214"/>
      <c r="AA1178" s="214"/>
      <c r="AB1178" s="214"/>
      <c r="AC1178" s="214"/>
      <c r="AD1178" s="214"/>
      <c r="AE1178" s="214"/>
      <c r="AF1178" s="214"/>
      <c r="AG1178" s="214" t="s">
        <v>131</v>
      </c>
      <c r="AH1178" s="214">
        <v>0</v>
      </c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outlineLevel="1">
      <c r="A1179" s="231"/>
      <c r="B1179" s="232"/>
      <c r="C1179" s="255" t="s">
        <v>853</v>
      </c>
      <c r="D1179" s="234"/>
      <c r="E1179" s="235"/>
      <c r="F1179" s="233"/>
      <c r="G1179" s="233"/>
      <c r="H1179" s="233"/>
      <c r="I1179" s="233"/>
      <c r="J1179" s="233"/>
      <c r="K1179" s="233"/>
      <c r="L1179" s="233"/>
      <c r="M1179" s="233"/>
      <c r="N1179" s="233"/>
      <c r="O1179" s="233"/>
      <c r="P1179" s="233"/>
      <c r="Q1179" s="233"/>
      <c r="R1179" s="233"/>
      <c r="S1179" s="233"/>
      <c r="T1179" s="233"/>
      <c r="U1179" s="233"/>
      <c r="V1179" s="233"/>
      <c r="W1179" s="233"/>
      <c r="X1179" s="233"/>
      <c r="Y1179" s="214"/>
      <c r="Z1179" s="214"/>
      <c r="AA1179" s="214"/>
      <c r="AB1179" s="214"/>
      <c r="AC1179" s="214"/>
      <c r="AD1179" s="214"/>
      <c r="AE1179" s="214"/>
      <c r="AF1179" s="214"/>
      <c r="AG1179" s="214" t="s">
        <v>131</v>
      </c>
      <c r="AH1179" s="214">
        <v>0</v>
      </c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1">
      <c r="A1180" s="231"/>
      <c r="B1180" s="232"/>
      <c r="C1180" s="255" t="s">
        <v>43</v>
      </c>
      <c r="D1180" s="234"/>
      <c r="E1180" s="235">
        <v>1</v>
      </c>
      <c r="F1180" s="233"/>
      <c r="G1180" s="233"/>
      <c r="H1180" s="233"/>
      <c r="I1180" s="233"/>
      <c r="J1180" s="233"/>
      <c r="K1180" s="233"/>
      <c r="L1180" s="233"/>
      <c r="M1180" s="233"/>
      <c r="N1180" s="233"/>
      <c r="O1180" s="233"/>
      <c r="P1180" s="233"/>
      <c r="Q1180" s="233"/>
      <c r="R1180" s="233"/>
      <c r="S1180" s="233"/>
      <c r="T1180" s="233"/>
      <c r="U1180" s="233"/>
      <c r="V1180" s="233"/>
      <c r="W1180" s="233"/>
      <c r="X1180" s="233"/>
      <c r="Y1180" s="214"/>
      <c r="Z1180" s="214"/>
      <c r="AA1180" s="214"/>
      <c r="AB1180" s="214"/>
      <c r="AC1180" s="214"/>
      <c r="AD1180" s="214"/>
      <c r="AE1180" s="214"/>
      <c r="AF1180" s="214"/>
      <c r="AG1180" s="214" t="s">
        <v>131</v>
      </c>
      <c r="AH1180" s="214">
        <v>0</v>
      </c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>
      <c r="A1181" s="237" t="s">
        <v>122</v>
      </c>
      <c r="B1181" s="238" t="s">
        <v>92</v>
      </c>
      <c r="C1181" s="253" t="s">
        <v>93</v>
      </c>
      <c r="D1181" s="239"/>
      <c r="E1181" s="240"/>
      <c r="F1181" s="241"/>
      <c r="G1181" s="241">
        <f>SUMIF(AG1182:AG1206,"&lt;&gt;NOR",G1182:G1206)</f>
        <v>0</v>
      </c>
      <c r="H1181" s="241"/>
      <c r="I1181" s="241">
        <f>SUM(I1182:I1206)</f>
        <v>0</v>
      </c>
      <c r="J1181" s="241"/>
      <c r="K1181" s="241">
        <f>SUM(K1182:K1206)</f>
        <v>0</v>
      </c>
      <c r="L1181" s="241"/>
      <c r="M1181" s="241">
        <f>SUM(M1182:M1206)</f>
        <v>0</v>
      </c>
      <c r="N1181" s="241"/>
      <c r="O1181" s="241">
        <f>SUM(O1182:O1206)</f>
        <v>0</v>
      </c>
      <c r="P1181" s="241"/>
      <c r="Q1181" s="241">
        <f>SUM(Q1182:Q1206)</f>
        <v>0</v>
      </c>
      <c r="R1181" s="241"/>
      <c r="S1181" s="241"/>
      <c r="T1181" s="242"/>
      <c r="U1181" s="236"/>
      <c r="V1181" s="236">
        <f>SUM(V1182:V1206)</f>
        <v>52.07</v>
      </c>
      <c r="W1181" s="236"/>
      <c r="X1181" s="236"/>
      <c r="AG1181" t="s">
        <v>123</v>
      </c>
    </row>
    <row r="1182" spans="1:60" outlineLevel="1">
      <c r="A1182" s="243">
        <v>113</v>
      </c>
      <c r="B1182" s="244" t="s">
        <v>854</v>
      </c>
      <c r="C1182" s="254" t="s">
        <v>855</v>
      </c>
      <c r="D1182" s="245" t="s">
        <v>726</v>
      </c>
      <c r="E1182" s="246">
        <v>19.78</v>
      </c>
      <c r="F1182" s="247"/>
      <c r="G1182" s="248">
        <f>ROUND(E1182*F1182,2)</f>
        <v>0</v>
      </c>
      <c r="H1182" s="247"/>
      <c r="I1182" s="248">
        <f>ROUND(E1182*H1182,2)</f>
        <v>0</v>
      </c>
      <c r="J1182" s="247"/>
      <c r="K1182" s="248">
        <f>ROUND(E1182*J1182,2)</f>
        <v>0</v>
      </c>
      <c r="L1182" s="248">
        <v>21</v>
      </c>
      <c r="M1182" s="248">
        <f>G1182*(1+L1182/100)</f>
        <v>0</v>
      </c>
      <c r="N1182" s="248">
        <v>0</v>
      </c>
      <c r="O1182" s="248">
        <f>ROUND(E1182*N1182,2)</f>
        <v>0</v>
      </c>
      <c r="P1182" s="248">
        <v>0</v>
      </c>
      <c r="Q1182" s="248">
        <f>ROUND(E1182*P1182,2)</f>
        <v>0</v>
      </c>
      <c r="R1182" s="248"/>
      <c r="S1182" s="248" t="s">
        <v>127</v>
      </c>
      <c r="T1182" s="249" t="s">
        <v>127</v>
      </c>
      <c r="U1182" s="233">
        <v>0.93</v>
      </c>
      <c r="V1182" s="233">
        <f>ROUND(E1182*U1182,2)</f>
        <v>18.399999999999999</v>
      </c>
      <c r="W1182" s="233"/>
      <c r="X1182" s="233" t="s">
        <v>128</v>
      </c>
      <c r="Y1182" s="214"/>
      <c r="Z1182" s="214"/>
      <c r="AA1182" s="214"/>
      <c r="AB1182" s="214"/>
      <c r="AC1182" s="214"/>
      <c r="AD1182" s="214"/>
      <c r="AE1182" s="214"/>
      <c r="AF1182" s="214"/>
      <c r="AG1182" s="214" t="s">
        <v>129</v>
      </c>
      <c r="AH1182" s="214"/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1">
      <c r="A1183" s="231"/>
      <c r="B1183" s="232"/>
      <c r="C1183" s="255" t="s">
        <v>856</v>
      </c>
      <c r="D1183" s="234"/>
      <c r="E1183" s="235"/>
      <c r="F1183" s="233"/>
      <c r="G1183" s="233"/>
      <c r="H1183" s="233"/>
      <c r="I1183" s="233"/>
      <c r="J1183" s="233"/>
      <c r="K1183" s="233"/>
      <c r="L1183" s="233"/>
      <c r="M1183" s="233"/>
      <c r="N1183" s="233"/>
      <c r="O1183" s="233"/>
      <c r="P1183" s="233"/>
      <c r="Q1183" s="233"/>
      <c r="R1183" s="233"/>
      <c r="S1183" s="233"/>
      <c r="T1183" s="233"/>
      <c r="U1183" s="233"/>
      <c r="V1183" s="233"/>
      <c r="W1183" s="233"/>
      <c r="X1183" s="233"/>
      <c r="Y1183" s="214"/>
      <c r="Z1183" s="214"/>
      <c r="AA1183" s="214"/>
      <c r="AB1183" s="214"/>
      <c r="AC1183" s="214"/>
      <c r="AD1183" s="214"/>
      <c r="AE1183" s="214"/>
      <c r="AF1183" s="214"/>
      <c r="AG1183" s="214" t="s">
        <v>131</v>
      </c>
      <c r="AH1183" s="214">
        <v>0</v>
      </c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outlineLevel="1">
      <c r="A1184" s="231"/>
      <c r="B1184" s="232"/>
      <c r="C1184" s="255" t="s">
        <v>857</v>
      </c>
      <c r="D1184" s="234"/>
      <c r="E1184" s="235">
        <v>19.78</v>
      </c>
      <c r="F1184" s="233"/>
      <c r="G1184" s="233"/>
      <c r="H1184" s="233"/>
      <c r="I1184" s="233"/>
      <c r="J1184" s="233"/>
      <c r="K1184" s="233"/>
      <c r="L1184" s="233"/>
      <c r="M1184" s="233"/>
      <c r="N1184" s="233"/>
      <c r="O1184" s="233"/>
      <c r="P1184" s="233"/>
      <c r="Q1184" s="233"/>
      <c r="R1184" s="233"/>
      <c r="S1184" s="233"/>
      <c r="T1184" s="233"/>
      <c r="U1184" s="233"/>
      <c r="V1184" s="233"/>
      <c r="W1184" s="233"/>
      <c r="X1184" s="233"/>
      <c r="Y1184" s="214"/>
      <c r="Z1184" s="214"/>
      <c r="AA1184" s="214"/>
      <c r="AB1184" s="214"/>
      <c r="AC1184" s="214"/>
      <c r="AD1184" s="214"/>
      <c r="AE1184" s="214"/>
      <c r="AF1184" s="214"/>
      <c r="AG1184" s="214" t="s">
        <v>131</v>
      </c>
      <c r="AH1184" s="214">
        <v>0</v>
      </c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14"/>
      <c r="BB1184" s="214"/>
      <c r="BC1184" s="214"/>
      <c r="BD1184" s="214"/>
      <c r="BE1184" s="214"/>
      <c r="BF1184" s="214"/>
      <c r="BG1184" s="214"/>
      <c r="BH1184" s="214"/>
    </row>
    <row r="1185" spans="1:60" outlineLevel="1">
      <c r="A1185" s="243">
        <v>114</v>
      </c>
      <c r="B1185" s="244" t="s">
        <v>858</v>
      </c>
      <c r="C1185" s="254" t="s">
        <v>859</v>
      </c>
      <c r="D1185" s="245" t="s">
        <v>726</v>
      </c>
      <c r="E1185" s="246">
        <v>4.9450000000000003</v>
      </c>
      <c r="F1185" s="247"/>
      <c r="G1185" s="248">
        <f>ROUND(E1185*F1185,2)</f>
        <v>0</v>
      </c>
      <c r="H1185" s="247"/>
      <c r="I1185" s="248">
        <f>ROUND(E1185*H1185,2)</f>
        <v>0</v>
      </c>
      <c r="J1185" s="247"/>
      <c r="K1185" s="248">
        <f>ROUND(E1185*J1185,2)</f>
        <v>0</v>
      </c>
      <c r="L1185" s="248">
        <v>21</v>
      </c>
      <c r="M1185" s="248">
        <f>G1185*(1+L1185/100)</f>
        <v>0</v>
      </c>
      <c r="N1185" s="248">
        <v>0</v>
      </c>
      <c r="O1185" s="248">
        <f>ROUND(E1185*N1185,2)</f>
        <v>0</v>
      </c>
      <c r="P1185" s="248">
        <v>0</v>
      </c>
      <c r="Q1185" s="248">
        <f>ROUND(E1185*P1185,2)</f>
        <v>0</v>
      </c>
      <c r="R1185" s="248"/>
      <c r="S1185" s="248" t="s">
        <v>127</v>
      </c>
      <c r="T1185" s="249" t="s">
        <v>127</v>
      </c>
      <c r="U1185" s="233">
        <v>0.65</v>
      </c>
      <c r="V1185" s="233">
        <f>ROUND(E1185*U1185,2)</f>
        <v>3.21</v>
      </c>
      <c r="W1185" s="233"/>
      <c r="X1185" s="233" t="s">
        <v>128</v>
      </c>
      <c r="Y1185" s="214"/>
      <c r="Z1185" s="214"/>
      <c r="AA1185" s="214"/>
      <c r="AB1185" s="214"/>
      <c r="AC1185" s="214"/>
      <c r="AD1185" s="214"/>
      <c r="AE1185" s="214"/>
      <c r="AF1185" s="214"/>
      <c r="AG1185" s="214" t="s">
        <v>129</v>
      </c>
      <c r="AH1185" s="214"/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1">
      <c r="A1186" s="231"/>
      <c r="B1186" s="232"/>
      <c r="C1186" s="255" t="s">
        <v>860</v>
      </c>
      <c r="D1186" s="234"/>
      <c r="E1186" s="235"/>
      <c r="F1186" s="233"/>
      <c r="G1186" s="233"/>
      <c r="H1186" s="233"/>
      <c r="I1186" s="233"/>
      <c r="J1186" s="233"/>
      <c r="K1186" s="233"/>
      <c r="L1186" s="233"/>
      <c r="M1186" s="233"/>
      <c r="N1186" s="233"/>
      <c r="O1186" s="233"/>
      <c r="P1186" s="233"/>
      <c r="Q1186" s="233"/>
      <c r="R1186" s="233"/>
      <c r="S1186" s="233"/>
      <c r="T1186" s="233"/>
      <c r="U1186" s="233"/>
      <c r="V1186" s="233"/>
      <c r="W1186" s="233"/>
      <c r="X1186" s="233"/>
      <c r="Y1186" s="214"/>
      <c r="Z1186" s="214"/>
      <c r="AA1186" s="214"/>
      <c r="AB1186" s="214"/>
      <c r="AC1186" s="214"/>
      <c r="AD1186" s="214"/>
      <c r="AE1186" s="214"/>
      <c r="AF1186" s="214"/>
      <c r="AG1186" s="214" t="s">
        <v>131</v>
      </c>
      <c r="AH1186" s="214">
        <v>0</v>
      </c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outlineLevel="1">
      <c r="A1187" s="231"/>
      <c r="B1187" s="232"/>
      <c r="C1187" s="255" t="s">
        <v>861</v>
      </c>
      <c r="D1187" s="234"/>
      <c r="E1187" s="235">
        <v>4.9450000000000003</v>
      </c>
      <c r="F1187" s="233"/>
      <c r="G1187" s="233"/>
      <c r="H1187" s="233"/>
      <c r="I1187" s="233"/>
      <c r="J1187" s="233"/>
      <c r="K1187" s="233"/>
      <c r="L1187" s="233"/>
      <c r="M1187" s="233"/>
      <c r="N1187" s="233"/>
      <c r="O1187" s="233"/>
      <c r="P1187" s="233"/>
      <c r="Q1187" s="233"/>
      <c r="R1187" s="233"/>
      <c r="S1187" s="233"/>
      <c r="T1187" s="233"/>
      <c r="U1187" s="233"/>
      <c r="V1187" s="233"/>
      <c r="W1187" s="233"/>
      <c r="X1187" s="233"/>
      <c r="Y1187" s="214"/>
      <c r="Z1187" s="214"/>
      <c r="AA1187" s="214"/>
      <c r="AB1187" s="214"/>
      <c r="AC1187" s="214"/>
      <c r="AD1187" s="214"/>
      <c r="AE1187" s="214"/>
      <c r="AF1187" s="214"/>
      <c r="AG1187" s="214" t="s">
        <v>131</v>
      </c>
      <c r="AH1187" s="214">
        <v>0</v>
      </c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ht="22.5" outlineLevel="1">
      <c r="A1188" s="243">
        <v>115</v>
      </c>
      <c r="B1188" s="244" t="s">
        <v>862</v>
      </c>
      <c r="C1188" s="254" t="s">
        <v>863</v>
      </c>
      <c r="D1188" s="245" t="s">
        <v>726</v>
      </c>
      <c r="E1188" s="246">
        <v>19.78</v>
      </c>
      <c r="F1188" s="247"/>
      <c r="G1188" s="248">
        <f>ROUND(E1188*F1188,2)</f>
        <v>0</v>
      </c>
      <c r="H1188" s="247"/>
      <c r="I1188" s="248">
        <f>ROUND(E1188*H1188,2)</f>
        <v>0</v>
      </c>
      <c r="J1188" s="247"/>
      <c r="K1188" s="248">
        <f>ROUND(E1188*J1188,2)</f>
        <v>0</v>
      </c>
      <c r="L1188" s="248">
        <v>21</v>
      </c>
      <c r="M1188" s="248">
        <f>G1188*(1+L1188/100)</f>
        <v>0</v>
      </c>
      <c r="N1188" s="248">
        <v>0</v>
      </c>
      <c r="O1188" s="248">
        <f>ROUND(E1188*N1188,2)</f>
        <v>0</v>
      </c>
      <c r="P1188" s="248">
        <v>0</v>
      </c>
      <c r="Q1188" s="248">
        <f>ROUND(E1188*P1188,2)</f>
        <v>0</v>
      </c>
      <c r="R1188" s="248"/>
      <c r="S1188" s="248" t="s">
        <v>127</v>
      </c>
      <c r="T1188" s="249" t="s">
        <v>127</v>
      </c>
      <c r="U1188" s="233">
        <v>0.49</v>
      </c>
      <c r="V1188" s="233">
        <f>ROUND(E1188*U1188,2)</f>
        <v>9.69</v>
      </c>
      <c r="W1188" s="233"/>
      <c r="X1188" s="233" t="s">
        <v>128</v>
      </c>
      <c r="Y1188" s="214"/>
      <c r="Z1188" s="214"/>
      <c r="AA1188" s="214"/>
      <c r="AB1188" s="214"/>
      <c r="AC1188" s="214"/>
      <c r="AD1188" s="214"/>
      <c r="AE1188" s="214"/>
      <c r="AF1188" s="214"/>
      <c r="AG1188" s="214" t="s">
        <v>129</v>
      </c>
      <c r="AH1188" s="214"/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1">
      <c r="A1189" s="231"/>
      <c r="B1189" s="232"/>
      <c r="C1189" s="256" t="s">
        <v>864</v>
      </c>
      <c r="D1189" s="250"/>
      <c r="E1189" s="250"/>
      <c r="F1189" s="250"/>
      <c r="G1189" s="250"/>
      <c r="H1189" s="233"/>
      <c r="I1189" s="233"/>
      <c r="J1189" s="233"/>
      <c r="K1189" s="233"/>
      <c r="L1189" s="233"/>
      <c r="M1189" s="233"/>
      <c r="N1189" s="233"/>
      <c r="O1189" s="233"/>
      <c r="P1189" s="233"/>
      <c r="Q1189" s="233"/>
      <c r="R1189" s="233"/>
      <c r="S1189" s="233"/>
      <c r="T1189" s="233"/>
      <c r="U1189" s="233"/>
      <c r="V1189" s="233"/>
      <c r="W1189" s="233"/>
      <c r="X1189" s="233"/>
      <c r="Y1189" s="214"/>
      <c r="Z1189" s="214"/>
      <c r="AA1189" s="214"/>
      <c r="AB1189" s="214"/>
      <c r="AC1189" s="214"/>
      <c r="AD1189" s="214"/>
      <c r="AE1189" s="214"/>
      <c r="AF1189" s="214"/>
      <c r="AG1189" s="214" t="s">
        <v>142</v>
      </c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1">
      <c r="A1190" s="231"/>
      <c r="B1190" s="232"/>
      <c r="C1190" s="255" t="s">
        <v>865</v>
      </c>
      <c r="D1190" s="234"/>
      <c r="E1190" s="235"/>
      <c r="F1190" s="233"/>
      <c r="G1190" s="233"/>
      <c r="H1190" s="233"/>
      <c r="I1190" s="233"/>
      <c r="J1190" s="233"/>
      <c r="K1190" s="233"/>
      <c r="L1190" s="233"/>
      <c r="M1190" s="233"/>
      <c r="N1190" s="233"/>
      <c r="O1190" s="233"/>
      <c r="P1190" s="233"/>
      <c r="Q1190" s="233"/>
      <c r="R1190" s="233"/>
      <c r="S1190" s="233"/>
      <c r="T1190" s="233"/>
      <c r="U1190" s="233"/>
      <c r="V1190" s="233"/>
      <c r="W1190" s="233"/>
      <c r="X1190" s="233"/>
      <c r="Y1190" s="214"/>
      <c r="Z1190" s="214"/>
      <c r="AA1190" s="214"/>
      <c r="AB1190" s="214"/>
      <c r="AC1190" s="214"/>
      <c r="AD1190" s="214"/>
      <c r="AE1190" s="214"/>
      <c r="AF1190" s="214"/>
      <c r="AG1190" s="214" t="s">
        <v>131</v>
      </c>
      <c r="AH1190" s="214">
        <v>0</v>
      </c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1">
      <c r="A1191" s="231"/>
      <c r="B1191" s="232"/>
      <c r="C1191" s="255" t="s">
        <v>856</v>
      </c>
      <c r="D1191" s="234"/>
      <c r="E1191" s="235"/>
      <c r="F1191" s="233"/>
      <c r="G1191" s="233"/>
      <c r="H1191" s="233"/>
      <c r="I1191" s="233"/>
      <c r="J1191" s="233"/>
      <c r="K1191" s="233"/>
      <c r="L1191" s="233"/>
      <c r="M1191" s="233"/>
      <c r="N1191" s="233"/>
      <c r="O1191" s="233"/>
      <c r="P1191" s="233"/>
      <c r="Q1191" s="233"/>
      <c r="R1191" s="233"/>
      <c r="S1191" s="233"/>
      <c r="T1191" s="233"/>
      <c r="U1191" s="233"/>
      <c r="V1191" s="233"/>
      <c r="W1191" s="233"/>
      <c r="X1191" s="233"/>
      <c r="Y1191" s="214"/>
      <c r="Z1191" s="214"/>
      <c r="AA1191" s="214"/>
      <c r="AB1191" s="214"/>
      <c r="AC1191" s="214"/>
      <c r="AD1191" s="214"/>
      <c r="AE1191" s="214"/>
      <c r="AF1191" s="214"/>
      <c r="AG1191" s="214" t="s">
        <v>131</v>
      </c>
      <c r="AH1191" s="214">
        <v>0</v>
      </c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1">
      <c r="A1192" s="231"/>
      <c r="B1192" s="232"/>
      <c r="C1192" s="255" t="s">
        <v>857</v>
      </c>
      <c r="D1192" s="234"/>
      <c r="E1192" s="235">
        <v>19.78</v>
      </c>
      <c r="F1192" s="233"/>
      <c r="G1192" s="233"/>
      <c r="H1192" s="233"/>
      <c r="I1192" s="233"/>
      <c r="J1192" s="233"/>
      <c r="K1192" s="233"/>
      <c r="L1192" s="233"/>
      <c r="M1192" s="233"/>
      <c r="N1192" s="233"/>
      <c r="O1192" s="233"/>
      <c r="P1192" s="233"/>
      <c r="Q1192" s="233"/>
      <c r="R1192" s="233"/>
      <c r="S1192" s="233"/>
      <c r="T1192" s="233"/>
      <c r="U1192" s="233"/>
      <c r="V1192" s="233"/>
      <c r="W1192" s="233"/>
      <c r="X1192" s="233"/>
      <c r="Y1192" s="214"/>
      <c r="Z1192" s="214"/>
      <c r="AA1192" s="214"/>
      <c r="AB1192" s="214"/>
      <c r="AC1192" s="214"/>
      <c r="AD1192" s="214"/>
      <c r="AE1192" s="214"/>
      <c r="AF1192" s="214"/>
      <c r="AG1192" s="214" t="s">
        <v>131</v>
      </c>
      <c r="AH1192" s="214">
        <v>0</v>
      </c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ht="22.5" outlineLevel="1">
      <c r="A1193" s="243">
        <v>116</v>
      </c>
      <c r="B1193" s="244" t="s">
        <v>866</v>
      </c>
      <c r="C1193" s="254" t="s">
        <v>867</v>
      </c>
      <c r="D1193" s="245" t="s">
        <v>726</v>
      </c>
      <c r="E1193" s="246">
        <v>237.36</v>
      </c>
      <c r="F1193" s="247"/>
      <c r="G1193" s="248">
        <f>ROUND(E1193*F1193,2)</f>
        <v>0</v>
      </c>
      <c r="H1193" s="247"/>
      <c r="I1193" s="248">
        <f>ROUND(E1193*H1193,2)</f>
        <v>0</v>
      </c>
      <c r="J1193" s="247"/>
      <c r="K1193" s="248">
        <f>ROUND(E1193*J1193,2)</f>
        <v>0</v>
      </c>
      <c r="L1193" s="248">
        <v>21</v>
      </c>
      <c r="M1193" s="248">
        <f>G1193*(1+L1193/100)</f>
        <v>0</v>
      </c>
      <c r="N1193" s="248">
        <v>0</v>
      </c>
      <c r="O1193" s="248">
        <f>ROUND(E1193*N1193,2)</f>
        <v>0</v>
      </c>
      <c r="P1193" s="248">
        <v>0</v>
      </c>
      <c r="Q1193" s="248">
        <f>ROUND(E1193*P1193,2)</f>
        <v>0</v>
      </c>
      <c r="R1193" s="248"/>
      <c r="S1193" s="248" t="s">
        <v>127</v>
      </c>
      <c r="T1193" s="249" t="s">
        <v>127</v>
      </c>
      <c r="U1193" s="233">
        <v>0</v>
      </c>
      <c r="V1193" s="233">
        <f>ROUND(E1193*U1193,2)</f>
        <v>0</v>
      </c>
      <c r="W1193" s="233"/>
      <c r="X1193" s="233" t="s">
        <v>128</v>
      </c>
      <c r="Y1193" s="214"/>
      <c r="Z1193" s="214"/>
      <c r="AA1193" s="214"/>
      <c r="AB1193" s="214"/>
      <c r="AC1193" s="214"/>
      <c r="AD1193" s="214"/>
      <c r="AE1193" s="214"/>
      <c r="AF1193" s="214"/>
      <c r="AG1193" s="214" t="s">
        <v>129</v>
      </c>
      <c r="AH1193" s="214"/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</row>
    <row r="1194" spans="1:60" ht="22.5" outlineLevel="1">
      <c r="A1194" s="231"/>
      <c r="B1194" s="232"/>
      <c r="C1194" s="255" t="s">
        <v>868</v>
      </c>
      <c r="D1194" s="234"/>
      <c r="E1194" s="235"/>
      <c r="F1194" s="233"/>
      <c r="G1194" s="233"/>
      <c r="H1194" s="233"/>
      <c r="I1194" s="233"/>
      <c r="J1194" s="233"/>
      <c r="K1194" s="233"/>
      <c r="L1194" s="233"/>
      <c r="M1194" s="233"/>
      <c r="N1194" s="233"/>
      <c r="O1194" s="233"/>
      <c r="P1194" s="233"/>
      <c r="Q1194" s="233"/>
      <c r="R1194" s="233"/>
      <c r="S1194" s="233"/>
      <c r="T1194" s="233"/>
      <c r="U1194" s="233"/>
      <c r="V1194" s="233"/>
      <c r="W1194" s="233"/>
      <c r="X1194" s="233"/>
      <c r="Y1194" s="214"/>
      <c r="Z1194" s="214"/>
      <c r="AA1194" s="214"/>
      <c r="AB1194" s="214"/>
      <c r="AC1194" s="214"/>
      <c r="AD1194" s="214"/>
      <c r="AE1194" s="214"/>
      <c r="AF1194" s="214"/>
      <c r="AG1194" s="214" t="s">
        <v>131</v>
      </c>
      <c r="AH1194" s="214">
        <v>0</v>
      </c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1">
      <c r="A1195" s="231"/>
      <c r="B1195" s="232"/>
      <c r="C1195" s="255" t="s">
        <v>856</v>
      </c>
      <c r="D1195" s="234"/>
      <c r="E1195" s="235"/>
      <c r="F1195" s="233"/>
      <c r="G1195" s="233"/>
      <c r="H1195" s="233"/>
      <c r="I1195" s="233"/>
      <c r="J1195" s="233"/>
      <c r="K1195" s="233"/>
      <c r="L1195" s="233"/>
      <c r="M1195" s="233"/>
      <c r="N1195" s="233"/>
      <c r="O1195" s="233"/>
      <c r="P1195" s="233"/>
      <c r="Q1195" s="233"/>
      <c r="R1195" s="233"/>
      <c r="S1195" s="233"/>
      <c r="T1195" s="233"/>
      <c r="U1195" s="233"/>
      <c r="V1195" s="233"/>
      <c r="W1195" s="233"/>
      <c r="X1195" s="233"/>
      <c r="Y1195" s="214"/>
      <c r="Z1195" s="214"/>
      <c r="AA1195" s="214"/>
      <c r="AB1195" s="214"/>
      <c r="AC1195" s="214"/>
      <c r="AD1195" s="214"/>
      <c r="AE1195" s="214"/>
      <c r="AF1195" s="214"/>
      <c r="AG1195" s="214" t="s">
        <v>131</v>
      </c>
      <c r="AH1195" s="214">
        <v>0</v>
      </c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1">
      <c r="A1196" s="231"/>
      <c r="B1196" s="232"/>
      <c r="C1196" s="255" t="s">
        <v>869</v>
      </c>
      <c r="D1196" s="234"/>
      <c r="E1196" s="235">
        <v>237.36</v>
      </c>
      <c r="F1196" s="233"/>
      <c r="G1196" s="233"/>
      <c r="H1196" s="233"/>
      <c r="I1196" s="233"/>
      <c r="J1196" s="233"/>
      <c r="K1196" s="233"/>
      <c r="L1196" s="233"/>
      <c r="M1196" s="233"/>
      <c r="N1196" s="233"/>
      <c r="O1196" s="233"/>
      <c r="P1196" s="233"/>
      <c r="Q1196" s="233"/>
      <c r="R1196" s="233"/>
      <c r="S1196" s="233"/>
      <c r="T1196" s="233"/>
      <c r="U1196" s="233"/>
      <c r="V1196" s="233"/>
      <c r="W1196" s="233"/>
      <c r="X1196" s="233"/>
      <c r="Y1196" s="214"/>
      <c r="Z1196" s="214"/>
      <c r="AA1196" s="214"/>
      <c r="AB1196" s="214"/>
      <c r="AC1196" s="214"/>
      <c r="AD1196" s="214"/>
      <c r="AE1196" s="214"/>
      <c r="AF1196" s="214"/>
      <c r="AG1196" s="214" t="s">
        <v>131</v>
      </c>
      <c r="AH1196" s="214">
        <v>0</v>
      </c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1">
      <c r="A1197" s="243">
        <v>117</v>
      </c>
      <c r="B1197" s="244" t="s">
        <v>870</v>
      </c>
      <c r="C1197" s="254" t="s">
        <v>871</v>
      </c>
      <c r="D1197" s="245" t="s">
        <v>726</v>
      </c>
      <c r="E1197" s="246">
        <v>19.78</v>
      </c>
      <c r="F1197" s="247"/>
      <c r="G1197" s="248">
        <f>ROUND(E1197*F1197,2)</f>
        <v>0</v>
      </c>
      <c r="H1197" s="247"/>
      <c r="I1197" s="248">
        <f>ROUND(E1197*H1197,2)</f>
        <v>0</v>
      </c>
      <c r="J1197" s="247"/>
      <c r="K1197" s="248">
        <f>ROUND(E1197*J1197,2)</f>
        <v>0</v>
      </c>
      <c r="L1197" s="248">
        <v>21</v>
      </c>
      <c r="M1197" s="248">
        <f>G1197*(1+L1197/100)</f>
        <v>0</v>
      </c>
      <c r="N1197" s="248">
        <v>0</v>
      </c>
      <c r="O1197" s="248">
        <f>ROUND(E1197*N1197,2)</f>
        <v>0</v>
      </c>
      <c r="P1197" s="248">
        <v>0</v>
      </c>
      <c r="Q1197" s="248">
        <f>ROUND(E1197*P1197,2)</f>
        <v>0</v>
      </c>
      <c r="R1197" s="248"/>
      <c r="S1197" s="248" t="s">
        <v>127</v>
      </c>
      <c r="T1197" s="249" t="s">
        <v>127</v>
      </c>
      <c r="U1197" s="233">
        <v>0.94</v>
      </c>
      <c r="V1197" s="233">
        <f>ROUND(E1197*U1197,2)</f>
        <v>18.59</v>
      </c>
      <c r="W1197" s="233"/>
      <c r="X1197" s="233" t="s">
        <v>128</v>
      </c>
      <c r="Y1197" s="214"/>
      <c r="Z1197" s="214"/>
      <c r="AA1197" s="214"/>
      <c r="AB1197" s="214"/>
      <c r="AC1197" s="214"/>
      <c r="AD1197" s="214"/>
      <c r="AE1197" s="214"/>
      <c r="AF1197" s="214"/>
      <c r="AG1197" s="214" t="s">
        <v>129</v>
      </c>
      <c r="AH1197" s="214"/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1">
      <c r="A1198" s="231"/>
      <c r="B1198" s="232"/>
      <c r="C1198" s="255" t="s">
        <v>856</v>
      </c>
      <c r="D1198" s="234"/>
      <c r="E1198" s="235"/>
      <c r="F1198" s="233"/>
      <c r="G1198" s="233"/>
      <c r="H1198" s="233"/>
      <c r="I1198" s="233"/>
      <c r="J1198" s="233"/>
      <c r="K1198" s="233"/>
      <c r="L1198" s="233"/>
      <c r="M1198" s="233"/>
      <c r="N1198" s="233"/>
      <c r="O1198" s="233"/>
      <c r="P1198" s="233"/>
      <c r="Q1198" s="233"/>
      <c r="R1198" s="233"/>
      <c r="S1198" s="233"/>
      <c r="T1198" s="233"/>
      <c r="U1198" s="233"/>
      <c r="V1198" s="233"/>
      <c r="W1198" s="233"/>
      <c r="X1198" s="233"/>
      <c r="Y1198" s="214"/>
      <c r="Z1198" s="214"/>
      <c r="AA1198" s="214"/>
      <c r="AB1198" s="214"/>
      <c r="AC1198" s="214"/>
      <c r="AD1198" s="214"/>
      <c r="AE1198" s="214"/>
      <c r="AF1198" s="214"/>
      <c r="AG1198" s="214" t="s">
        <v>131</v>
      </c>
      <c r="AH1198" s="214">
        <v>0</v>
      </c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outlineLevel="1">
      <c r="A1199" s="231"/>
      <c r="B1199" s="232"/>
      <c r="C1199" s="255" t="s">
        <v>857</v>
      </c>
      <c r="D1199" s="234"/>
      <c r="E1199" s="235">
        <v>19.78</v>
      </c>
      <c r="F1199" s="233"/>
      <c r="G1199" s="233"/>
      <c r="H1199" s="233"/>
      <c r="I1199" s="233"/>
      <c r="J1199" s="233"/>
      <c r="K1199" s="233"/>
      <c r="L1199" s="233"/>
      <c r="M1199" s="233"/>
      <c r="N1199" s="233"/>
      <c r="O1199" s="233"/>
      <c r="P1199" s="233"/>
      <c r="Q1199" s="233"/>
      <c r="R1199" s="233"/>
      <c r="S1199" s="233"/>
      <c r="T1199" s="233"/>
      <c r="U1199" s="233"/>
      <c r="V1199" s="233"/>
      <c r="W1199" s="233"/>
      <c r="X1199" s="233"/>
      <c r="Y1199" s="214"/>
      <c r="Z1199" s="214"/>
      <c r="AA1199" s="214"/>
      <c r="AB1199" s="214"/>
      <c r="AC1199" s="214"/>
      <c r="AD1199" s="214"/>
      <c r="AE1199" s="214"/>
      <c r="AF1199" s="214"/>
      <c r="AG1199" s="214" t="s">
        <v>131</v>
      </c>
      <c r="AH1199" s="214">
        <v>0</v>
      </c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outlineLevel="1">
      <c r="A1200" s="243">
        <v>118</v>
      </c>
      <c r="B1200" s="244" t="s">
        <v>872</v>
      </c>
      <c r="C1200" s="254" t="s">
        <v>873</v>
      </c>
      <c r="D1200" s="245" t="s">
        <v>726</v>
      </c>
      <c r="E1200" s="246">
        <v>19.78</v>
      </c>
      <c r="F1200" s="247"/>
      <c r="G1200" s="248">
        <f>ROUND(E1200*F1200,2)</f>
        <v>0</v>
      </c>
      <c r="H1200" s="247"/>
      <c r="I1200" s="248">
        <f>ROUND(E1200*H1200,2)</f>
        <v>0</v>
      </c>
      <c r="J1200" s="247"/>
      <c r="K1200" s="248">
        <f>ROUND(E1200*J1200,2)</f>
        <v>0</v>
      </c>
      <c r="L1200" s="248">
        <v>21</v>
      </c>
      <c r="M1200" s="248">
        <f>G1200*(1+L1200/100)</f>
        <v>0</v>
      </c>
      <c r="N1200" s="248">
        <v>0</v>
      </c>
      <c r="O1200" s="248">
        <f>ROUND(E1200*N1200,2)</f>
        <v>0</v>
      </c>
      <c r="P1200" s="248">
        <v>0</v>
      </c>
      <c r="Q1200" s="248">
        <f>ROUND(E1200*P1200,2)</f>
        <v>0</v>
      </c>
      <c r="R1200" s="248"/>
      <c r="S1200" s="248" t="s">
        <v>127</v>
      </c>
      <c r="T1200" s="249" t="s">
        <v>127</v>
      </c>
      <c r="U1200" s="233">
        <v>0.11</v>
      </c>
      <c r="V1200" s="233">
        <f>ROUND(E1200*U1200,2)</f>
        <v>2.1800000000000002</v>
      </c>
      <c r="W1200" s="233"/>
      <c r="X1200" s="233" t="s">
        <v>128</v>
      </c>
      <c r="Y1200" s="214"/>
      <c r="Z1200" s="214"/>
      <c r="AA1200" s="214"/>
      <c r="AB1200" s="214"/>
      <c r="AC1200" s="214"/>
      <c r="AD1200" s="214"/>
      <c r="AE1200" s="214"/>
      <c r="AF1200" s="214"/>
      <c r="AG1200" s="214" t="s">
        <v>129</v>
      </c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ht="22.5" outlineLevel="1">
      <c r="A1201" s="231"/>
      <c r="B1201" s="232"/>
      <c r="C1201" s="255" t="s">
        <v>874</v>
      </c>
      <c r="D1201" s="234"/>
      <c r="E1201" s="235"/>
      <c r="F1201" s="233"/>
      <c r="G1201" s="233"/>
      <c r="H1201" s="233"/>
      <c r="I1201" s="233"/>
      <c r="J1201" s="233"/>
      <c r="K1201" s="233"/>
      <c r="L1201" s="233"/>
      <c r="M1201" s="233"/>
      <c r="N1201" s="233"/>
      <c r="O1201" s="233"/>
      <c r="P1201" s="233"/>
      <c r="Q1201" s="233"/>
      <c r="R1201" s="233"/>
      <c r="S1201" s="233"/>
      <c r="T1201" s="233"/>
      <c r="U1201" s="233"/>
      <c r="V1201" s="233"/>
      <c r="W1201" s="233"/>
      <c r="X1201" s="233"/>
      <c r="Y1201" s="214"/>
      <c r="Z1201" s="214"/>
      <c r="AA1201" s="214"/>
      <c r="AB1201" s="214"/>
      <c r="AC1201" s="214"/>
      <c r="AD1201" s="214"/>
      <c r="AE1201" s="214"/>
      <c r="AF1201" s="214"/>
      <c r="AG1201" s="214" t="s">
        <v>131</v>
      </c>
      <c r="AH1201" s="214">
        <v>0</v>
      </c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</row>
    <row r="1202" spans="1:60" outlineLevel="1">
      <c r="A1202" s="231"/>
      <c r="B1202" s="232"/>
      <c r="C1202" s="255" t="s">
        <v>875</v>
      </c>
      <c r="D1202" s="234"/>
      <c r="E1202" s="235">
        <v>19.78</v>
      </c>
      <c r="F1202" s="233"/>
      <c r="G1202" s="233"/>
      <c r="H1202" s="233"/>
      <c r="I1202" s="233"/>
      <c r="J1202" s="233"/>
      <c r="K1202" s="233"/>
      <c r="L1202" s="233"/>
      <c r="M1202" s="233"/>
      <c r="N1202" s="233"/>
      <c r="O1202" s="233"/>
      <c r="P1202" s="233"/>
      <c r="Q1202" s="233"/>
      <c r="R1202" s="233"/>
      <c r="S1202" s="233"/>
      <c r="T1202" s="233"/>
      <c r="U1202" s="233"/>
      <c r="V1202" s="233"/>
      <c r="W1202" s="233"/>
      <c r="X1202" s="233"/>
      <c r="Y1202" s="214"/>
      <c r="Z1202" s="214"/>
      <c r="AA1202" s="214"/>
      <c r="AB1202" s="214"/>
      <c r="AC1202" s="214"/>
      <c r="AD1202" s="214"/>
      <c r="AE1202" s="214"/>
      <c r="AF1202" s="214"/>
      <c r="AG1202" s="214" t="s">
        <v>131</v>
      </c>
      <c r="AH1202" s="214">
        <v>0</v>
      </c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1">
      <c r="A1203" s="243">
        <v>119</v>
      </c>
      <c r="B1203" s="244" t="s">
        <v>876</v>
      </c>
      <c r="C1203" s="254" t="s">
        <v>877</v>
      </c>
      <c r="D1203" s="245" t="s">
        <v>726</v>
      </c>
      <c r="E1203" s="246">
        <v>19.78</v>
      </c>
      <c r="F1203" s="247"/>
      <c r="G1203" s="248">
        <f>ROUND(E1203*F1203,2)</f>
        <v>0</v>
      </c>
      <c r="H1203" s="247"/>
      <c r="I1203" s="248">
        <f>ROUND(E1203*H1203,2)</f>
        <v>0</v>
      </c>
      <c r="J1203" s="247"/>
      <c r="K1203" s="248">
        <f>ROUND(E1203*J1203,2)</f>
        <v>0</v>
      </c>
      <c r="L1203" s="248">
        <v>21</v>
      </c>
      <c r="M1203" s="248">
        <f>G1203*(1+L1203/100)</f>
        <v>0</v>
      </c>
      <c r="N1203" s="248">
        <v>0</v>
      </c>
      <c r="O1203" s="248">
        <f>ROUND(E1203*N1203,2)</f>
        <v>0</v>
      </c>
      <c r="P1203" s="248">
        <v>0</v>
      </c>
      <c r="Q1203" s="248">
        <f>ROUND(E1203*P1203,2)</f>
        <v>0</v>
      </c>
      <c r="R1203" s="248"/>
      <c r="S1203" s="248" t="s">
        <v>127</v>
      </c>
      <c r="T1203" s="249" t="s">
        <v>127</v>
      </c>
      <c r="U1203" s="233">
        <v>0</v>
      </c>
      <c r="V1203" s="233">
        <f>ROUND(E1203*U1203,2)</f>
        <v>0</v>
      </c>
      <c r="W1203" s="233"/>
      <c r="X1203" s="233" t="s">
        <v>128</v>
      </c>
      <c r="Y1203" s="214"/>
      <c r="Z1203" s="214"/>
      <c r="AA1203" s="214"/>
      <c r="AB1203" s="214"/>
      <c r="AC1203" s="214"/>
      <c r="AD1203" s="214"/>
      <c r="AE1203" s="214"/>
      <c r="AF1203" s="214"/>
      <c r="AG1203" s="214" t="s">
        <v>129</v>
      </c>
      <c r="AH1203" s="214"/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outlineLevel="1">
      <c r="A1204" s="231"/>
      <c r="B1204" s="232"/>
      <c r="C1204" s="255" t="s">
        <v>878</v>
      </c>
      <c r="D1204" s="234"/>
      <c r="E1204" s="235"/>
      <c r="F1204" s="233"/>
      <c r="G1204" s="233"/>
      <c r="H1204" s="233"/>
      <c r="I1204" s="233"/>
      <c r="J1204" s="233"/>
      <c r="K1204" s="233"/>
      <c r="L1204" s="233"/>
      <c r="M1204" s="233"/>
      <c r="N1204" s="233"/>
      <c r="O1204" s="233"/>
      <c r="P1204" s="233"/>
      <c r="Q1204" s="233"/>
      <c r="R1204" s="233"/>
      <c r="S1204" s="233"/>
      <c r="T1204" s="233"/>
      <c r="U1204" s="233"/>
      <c r="V1204" s="233"/>
      <c r="W1204" s="233"/>
      <c r="X1204" s="233"/>
      <c r="Y1204" s="214"/>
      <c r="Z1204" s="214"/>
      <c r="AA1204" s="214"/>
      <c r="AB1204" s="214"/>
      <c r="AC1204" s="214"/>
      <c r="AD1204" s="214"/>
      <c r="AE1204" s="214"/>
      <c r="AF1204" s="214"/>
      <c r="AG1204" s="214" t="s">
        <v>131</v>
      </c>
      <c r="AH1204" s="214">
        <v>0</v>
      </c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1">
      <c r="A1205" s="231"/>
      <c r="B1205" s="232"/>
      <c r="C1205" s="255" t="s">
        <v>856</v>
      </c>
      <c r="D1205" s="234"/>
      <c r="E1205" s="235"/>
      <c r="F1205" s="233"/>
      <c r="G1205" s="233"/>
      <c r="H1205" s="233"/>
      <c r="I1205" s="233"/>
      <c r="J1205" s="233"/>
      <c r="K1205" s="233"/>
      <c r="L1205" s="233"/>
      <c r="M1205" s="233"/>
      <c r="N1205" s="233"/>
      <c r="O1205" s="233"/>
      <c r="P1205" s="233"/>
      <c r="Q1205" s="233"/>
      <c r="R1205" s="233"/>
      <c r="S1205" s="233"/>
      <c r="T1205" s="233"/>
      <c r="U1205" s="233"/>
      <c r="V1205" s="233"/>
      <c r="W1205" s="233"/>
      <c r="X1205" s="233"/>
      <c r="Y1205" s="214"/>
      <c r="Z1205" s="214"/>
      <c r="AA1205" s="214"/>
      <c r="AB1205" s="214"/>
      <c r="AC1205" s="214"/>
      <c r="AD1205" s="214"/>
      <c r="AE1205" s="214"/>
      <c r="AF1205" s="214"/>
      <c r="AG1205" s="214" t="s">
        <v>131</v>
      </c>
      <c r="AH1205" s="214">
        <v>0</v>
      </c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1">
      <c r="A1206" s="231"/>
      <c r="B1206" s="232"/>
      <c r="C1206" s="255" t="s">
        <v>857</v>
      </c>
      <c r="D1206" s="234"/>
      <c r="E1206" s="235">
        <v>19.78</v>
      </c>
      <c r="F1206" s="233"/>
      <c r="G1206" s="233"/>
      <c r="H1206" s="233"/>
      <c r="I1206" s="233"/>
      <c r="J1206" s="233"/>
      <c r="K1206" s="233"/>
      <c r="L1206" s="233"/>
      <c r="M1206" s="233"/>
      <c r="N1206" s="233"/>
      <c r="O1206" s="233"/>
      <c r="P1206" s="233"/>
      <c r="Q1206" s="233"/>
      <c r="R1206" s="233"/>
      <c r="S1206" s="233"/>
      <c r="T1206" s="233"/>
      <c r="U1206" s="233"/>
      <c r="V1206" s="233"/>
      <c r="W1206" s="233"/>
      <c r="X1206" s="233"/>
      <c r="Y1206" s="214"/>
      <c r="Z1206" s="214"/>
      <c r="AA1206" s="214"/>
      <c r="AB1206" s="214"/>
      <c r="AC1206" s="214"/>
      <c r="AD1206" s="214"/>
      <c r="AE1206" s="214"/>
      <c r="AF1206" s="214"/>
      <c r="AG1206" s="214" t="s">
        <v>131</v>
      </c>
      <c r="AH1206" s="214">
        <v>0</v>
      </c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>
      <c r="A1207" s="237" t="s">
        <v>122</v>
      </c>
      <c r="B1207" s="238" t="s">
        <v>95</v>
      </c>
      <c r="C1207" s="253" t="s">
        <v>29</v>
      </c>
      <c r="D1207" s="239"/>
      <c r="E1207" s="240"/>
      <c r="F1207" s="241"/>
      <c r="G1207" s="241">
        <f>SUMIF(AG1208:AG1212,"&lt;&gt;NOR",G1208:G1212)</f>
        <v>0</v>
      </c>
      <c r="H1207" s="241"/>
      <c r="I1207" s="241">
        <f>SUM(I1208:I1212)</f>
        <v>0</v>
      </c>
      <c r="J1207" s="241"/>
      <c r="K1207" s="241">
        <f>SUM(K1208:K1212)</f>
        <v>0</v>
      </c>
      <c r="L1207" s="241"/>
      <c r="M1207" s="241">
        <f>SUM(M1208:M1212)</f>
        <v>0</v>
      </c>
      <c r="N1207" s="241"/>
      <c r="O1207" s="241">
        <f>SUM(O1208:O1212)</f>
        <v>0</v>
      </c>
      <c r="P1207" s="241"/>
      <c r="Q1207" s="241">
        <f>SUM(Q1208:Q1212)</f>
        <v>0</v>
      </c>
      <c r="R1207" s="241"/>
      <c r="S1207" s="241"/>
      <c r="T1207" s="242"/>
      <c r="U1207" s="236"/>
      <c r="V1207" s="236">
        <f>SUM(V1208:V1212)</f>
        <v>0</v>
      </c>
      <c r="W1207" s="236"/>
      <c r="X1207" s="236"/>
      <c r="AG1207" t="s">
        <v>123</v>
      </c>
    </row>
    <row r="1208" spans="1:60" outlineLevel="1">
      <c r="A1208" s="243">
        <v>120</v>
      </c>
      <c r="B1208" s="244" t="s">
        <v>879</v>
      </c>
      <c r="C1208" s="254" t="s">
        <v>880</v>
      </c>
      <c r="D1208" s="245" t="s">
        <v>881</v>
      </c>
      <c r="E1208" s="246">
        <v>1</v>
      </c>
      <c r="F1208" s="247"/>
      <c r="G1208" s="248">
        <f>ROUND(E1208*F1208,2)</f>
        <v>0</v>
      </c>
      <c r="H1208" s="247"/>
      <c r="I1208" s="248">
        <f>ROUND(E1208*H1208,2)</f>
        <v>0</v>
      </c>
      <c r="J1208" s="247"/>
      <c r="K1208" s="248">
        <f>ROUND(E1208*J1208,2)</f>
        <v>0</v>
      </c>
      <c r="L1208" s="248">
        <v>21</v>
      </c>
      <c r="M1208" s="248">
        <f>G1208*(1+L1208/100)</f>
        <v>0</v>
      </c>
      <c r="N1208" s="248">
        <v>0</v>
      </c>
      <c r="O1208" s="248">
        <f>ROUND(E1208*N1208,2)</f>
        <v>0</v>
      </c>
      <c r="P1208" s="248">
        <v>0</v>
      </c>
      <c r="Q1208" s="248">
        <f>ROUND(E1208*P1208,2)</f>
        <v>0</v>
      </c>
      <c r="R1208" s="248"/>
      <c r="S1208" s="248" t="s">
        <v>127</v>
      </c>
      <c r="T1208" s="249" t="s">
        <v>249</v>
      </c>
      <c r="U1208" s="233">
        <v>0</v>
      </c>
      <c r="V1208" s="233">
        <f>ROUND(E1208*U1208,2)</f>
        <v>0</v>
      </c>
      <c r="W1208" s="233"/>
      <c r="X1208" s="233" t="s">
        <v>882</v>
      </c>
      <c r="Y1208" s="214"/>
      <c r="Z1208" s="214"/>
      <c r="AA1208" s="214"/>
      <c r="AB1208" s="214"/>
      <c r="AC1208" s="214"/>
      <c r="AD1208" s="214"/>
      <c r="AE1208" s="214"/>
      <c r="AF1208" s="214"/>
      <c r="AG1208" s="214" t="s">
        <v>883</v>
      </c>
      <c r="AH1208" s="214"/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1">
      <c r="A1209" s="231"/>
      <c r="B1209" s="232"/>
      <c r="C1209" s="256" t="s">
        <v>884</v>
      </c>
      <c r="D1209" s="250"/>
      <c r="E1209" s="250"/>
      <c r="F1209" s="250"/>
      <c r="G1209" s="250"/>
      <c r="H1209" s="233"/>
      <c r="I1209" s="233"/>
      <c r="J1209" s="233"/>
      <c r="K1209" s="233"/>
      <c r="L1209" s="233"/>
      <c r="M1209" s="233"/>
      <c r="N1209" s="233"/>
      <c r="O1209" s="233"/>
      <c r="P1209" s="233"/>
      <c r="Q1209" s="233"/>
      <c r="R1209" s="233"/>
      <c r="S1209" s="233"/>
      <c r="T1209" s="233"/>
      <c r="U1209" s="233"/>
      <c r="V1209" s="233"/>
      <c r="W1209" s="233"/>
      <c r="X1209" s="233"/>
      <c r="Y1209" s="214"/>
      <c r="Z1209" s="214"/>
      <c r="AA1209" s="214"/>
      <c r="AB1209" s="214"/>
      <c r="AC1209" s="214"/>
      <c r="AD1209" s="214"/>
      <c r="AE1209" s="214"/>
      <c r="AF1209" s="214"/>
      <c r="AG1209" s="214" t="s">
        <v>142</v>
      </c>
      <c r="AH1209" s="214"/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1">
      <c r="A1210" s="231"/>
      <c r="B1210" s="232"/>
      <c r="C1210" s="255" t="s">
        <v>43</v>
      </c>
      <c r="D1210" s="234"/>
      <c r="E1210" s="235">
        <v>1</v>
      </c>
      <c r="F1210" s="233"/>
      <c r="G1210" s="233"/>
      <c r="H1210" s="233"/>
      <c r="I1210" s="233"/>
      <c r="J1210" s="233"/>
      <c r="K1210" s="233"/>
      <c r="L1210" s="233"/>
      <c r="M1210" s="233"/>
      <c r="N1210" s="233"/>
      <c r="O1210" s="233"/>
      <c r="P1210" s="233"/>
      <c r="Q1210" s="233"/>
      <c r="R1210" s="233"/>
      <c r="S1210" s="233"/>
      <c r="T1210" s="233"/>
      <c r="U1210" s="233"/>
      <c r="V1210" s="233"/>
      <c r="W1210" s="233"/>
      <c r="X1210" s="233"/>
      <c r="Y1210" s="214"/>
      <c r="Z1210" s="214"/>
      <c r="AA1210" s="214"/>
      <c r="AB1210" s="214"/>
      <c r="AC1210" s="214"/>
      <c r="AD1210" s="214"/>
      <c r="AE1210" s="214"/>
      <c r="AF1210" s="214"/>
      <c r="AG1210" s="214" t="s">
        <v>131</v>
      </c>
      <c r="AH1210" s="214">
        <v>0</v>
      </c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outlineLevel="1">
      <c r="A1211" s="243">
        <v>121</v>
      </c>
      <c r="B1211" s="244" t="s">
        <v>885</v>
      </c>
      <c r="C1211" s="254" t="s">
        <v>886</v>
      </c>
      <c r="D1211" s="245" t="s">
        <v>881</v>
      </c>
      <c r="E1211" s="246">
        <v>1</v>
      </c>
      <c r="F1211" s="247"/>
      <c r="G1211" s="248">
        <f>ROUND(E1211*F1211,2)</f>
        <v>0</v>
      </c>
      <c r="H1211" s="247"/>
      <c r="I1211" s="248">
        <f>ROUND(E1211*H1211,2)</f>
        <v>0</v>
      </c>
      <c r="J1211" s="247"/>
      <c r="K1211" s="248">
        <f>ROUND(E1211*J1211,2)</f>
        <v>0</v>
      </c>
      <c r="L1211" s="248">
        <v>21</v>
      </c>
      <c r="M1211" s="248">
        <f>G1211*(1+L1211/100)</f>
        <v>0</v>
      </c>
      <c r="N1211" s="248">
        <v>0</v>
      </c>
      <c r="O1211" s="248">
        <f>ROUND(E1211*N1211,2)</f>
        <v>0</v>
      </c>
      <c r="P1211" s="248">
        <v>0</v>
      </c>
      <c r="Q1211" s="248">
        <f>ROUND(E1211*P1211,2)</f>
        <v>0</v>
      </c>
      <c r="R1211" s="248"/>
      <c r="S1211" s="248" t="s">
        <v>248</v>
      </c>
      <c r="T1211" s="249" t="s">
        <v>249</v>
      </c>
      <c r="U1211" s="233">
        <v>0</v>
      </c>
      <c r="V1211" s="233">
        <f>ROUND(E1211*U1211,2)</f>
        <v>0</v>
      </c>
      <c r="W1211" s="233"/>
      <c r="X1211" s="233" t="s">
        <v>882</v>
      </c>
      <c r="Y1211" s="214"/>
      <c r="Z1211" s="214"/>
      <c r="AA1211" s="214"/>
      <c r="AB1211" s="214"/>
      <c r="AC1211" s="214"/>
      <c r="AD1211" s="214"/>
      <c r="AE1211" s="214"/>
      <c r="AF1211" s="214"/>
      <c r="AG1211" s="214" t="s">
        <v>883</v>
      </c>
      <c r="AH1211" s="214"/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</row>
    <row r="1212" spans="1:60" outlineLevel="1">
      <c r="A1212" s="231"/>
      <c r="B1212" s="232"/>
      <c r="C1212" s="255" t="s">
        <v>43</v>
      </c>
      <c r="D1212" s="234"/>
      <c r="E1212" s="235">
        <v>1</v>
      </c>
      <c r="F1212" s="233"/>
      <c r="G1212" s="233"/>
      <c r="H1212" s="233"/>
      <c r="I1212" s="233"/>
      <c r="J1212" s="233"/>
      <c r="K1212" s="233"/>
      <c r="L1212" s="233"/>
      <c r="M1212" s="233"/>
      <c r="N1212" s="233"/>
      <c r="O1212" s="233"/>
      <c r="P1212" s="233"/>
      <c r="Q1212" s="233"/>
      <c r="R1212" s="233"/>
      <c r="S1212" s="233"/>
      <c r="T1212" s="233"/>
      <c r="U1212" s="233"/>
      <c r="V1212" s="233"/>
      <c r="W1212" s="233"/>
      <c r="X1212" s="233"/>
      <c r="Y1212" s="214"/>
      <c r="Z1212" s="214"/>
      <c r="AA1212" s="214"/>
      <c r="AB1212" s="214"/>
      <c r="AC1212" s="214"/>
      <c r="AD1212" s="214"/>
      <c r="AE1212" s="214"/>
      <c r="AF1212" s="214"/>
      <c r="AG1212" s="214" t="s">
        <v>131</v>
      </c>
      <c r="AH1212" s="214">
        <v>0</v>
      </c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>
      <c r="A1213" s="3"/>
      <c r="B1213" s="4"/>
      <c r="C1213" s="257"/>
      <c r="D1213" s="6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AE1213">
        <v>15</v>
      </c>
      <c r="AF1213">
        <v>21</v>
      </c>
      <c r="AG1213" t="s">
        <v>109</v>
      </c>
    </row>
    <row r="1214" spans="1:60">
      <c r="A1214" s="217"/>
      <c r="B1214" s="218" t="s">
        <v>31</v>
      </c>
      <c r="C1214" s="258"/>
      <c r="D1214" s="219"/>
      <c r="E1214" s="220"/>
      <c r="F1214" s="220"/>
      <c r="G1214" s="252">
        <f>G8+G12+G141+G240+G459+G488+G492+G945+G951+G967+G1044+G1129+G1146+G1161+G1172+G1181+G1207</f>
        <v>0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AE1214">
        <f>SUMIF(L7:L1212,AE1213,G7:G1212)</f>
        <v>0</v>
      </c>
      <c r="AF1214">
        <f>SUMIF(L7:L1212,AF1213,G7:G1212)</f>
        <v>0</v>
      </c>
      <c r="AG1214" t="s">
        <v>887</v>
      </c>
    </row>
    <row r="1215" spans="1:60">
      <c r="A1215" s="3"/>
      <c r="B1215" s="4"/>
      <c r="C1215" s="257"/>
      <c r="D1215" s="6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</row>
    <row r="1216" spans="1:60">
      <c r="A1216" s="3"/>
      <c r="B1216" s="4"/>
      <c r="C1216" s="257"/>
      <c r="D1216" s="6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</row>
    <row r="1217" spans="1:33">
      <c r="A1217" s="221" t="s">
        <v>888</v>
      </c>
      <c r="B1217" s="221"/>
      <c r="C1217" s="259"/>
      <c r="D1217" s="6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</row>
    <row r="1218" spans="1:33">
      <c r="A1218" s="222"/>
      <c r="B1218" s="223"/>
      <c r="C1218" s="260"/>
      <c r="D1218" s="223"/>
      <c r="E1218" s="223"/>
      <c r="F1218" s="223"/>
      <c r="G1218" s="22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AG1218" t="s">
        <v>889</v>
      </c>
    </row>
    <row r="1219" spans="1:33">
      <c r="A1219" s="225"/>
      <c r="B1219" s="226"/>
      <c r="C1219" s="261"/>
      <c r="D1219" s="226"/>
      <c r="E1219" s="226"/>
      <c r="F1219" s="226"/>
      <c r="G1219" s="227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</row>
    <row r="1220" spans="1:33">
      <c r="A1220" s="225"/>
      <c r="B1220" s="226"/>
      <c r="C1220" s="261"/>
      <c r="D1220" s="226"/>
      <c r="E1220" s="226"/>
      <c r="F1220" s="226"/>
      <c r="G1220" s="227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</row>
    <row r="1221" spans="1:33">
      <c r="A1221" s="225"/>
      <c r="B1221" s="226"/>
      <c r="C1221" s="261"/>
      <c r="D1221" s="226"/>
      <c r="E1221" s="226"/>
      <c r="F1221" s="226"/>
      <c r="G1221" s="227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</row>
    <row r="1222" spans="1:33">
      <c r="A1222" s="228"/>
      <c r="B1222" s="229"/>
      <c r="C1222" s="262"/>
      <c r="D1222" s="229"/>
      <c r="E1222" s="229"/>
      <c r="F1222" s="229"/>
      <c r="G1222" s="230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</row>
    <row r="1223" spans="1:33">
      <c r="A1223" s="3"/>
      <c r="B1223" s="4"/>
      <c r="C1223" s="257"/>
      <c r="D1223" s="6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</row>
    <row r="1224" spans="1:33">
      <c r="C1224" s="263"/>
      <c r="D1224" s="10"/>
      <c r="AG1224" t="s">
        <v>890</v>
      </c>
    </row>
    <row r="1225" spans="1:33">
      <c r="D1225" s="10"/>
    </row>
    <row r="1226" spans="1:33">
      <c r="D1226" s="10"/>
    </row>
    <row r="1227" spans="1:33">
      <c r="D1227" s="10"/>
    </row>
    <row r="1228" spans="1:33">
      <c r="D1228" s="10"/>
    </row>
    <row r="1229" spans="1:33">
      <c r="D1229" s="10"/>
    </row>
    <row r="1230" spans="1:33">
      <c r="D1230" s="10"/>
    </row>
    <row r="1231" spans="1:33">
      <c r="D1231" s="10"/>
    </row>
    <row r="1232" spans="1:33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/>
  <mergeCells count="16">
    <mergeCell ref="C258:G258"/>
    <mergeCell ref="C450:G450"/>
    <mergeCell ref="C461:G461"/>
    <mergeCell ref="C969:G969"/>
    <mergeCell ref="C1189:G1189"/>
    <mergeCell ref="C1209:G1209"/>
    <mergeCell ref="A1:G1"/>
    <mergeCell ref="C2:G2"/>
    <mergeCell ref="C3:G3"/>
    <mergeCell ref="C4:G4"/>
    <mergeCell ref="A1217:C1217"/>
    <mergeCell ref="A1218:G1222"/>
    <mergeCell ref="C19:G19"/>
    <mergeCell ref="C98:G98"/>
    <mergeCell ref="C115:G115"/>
    <mergeCell ref="C149:G14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2020-11-12T16:28:29Z</dcterms:modified>
</cp:coreProperties>
</file>