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16" yWindow="65416" windowWidth="29040" windowHeight="15840" activeTab="2"/>
  </bookViews>
  <sheets>
    <sheet name="List1" sheetId="4" r:id="rId1"/>
    <sheet name="List2" sheetId="5" r:id="rId2"/>
    <sheet name="List3" sheetId="6" r:id="rId3"/>
  </sheets>
  <definedNames/>
  <calcPr calcId="181029"/>
  <extLst/>
</workbook>
</file>

<file path=xl/sharedStrings.xml><?xml version="1.0" encoding="utf-8"?>
<sst xmlns="http://schemas.openxmlformats.org/spreadsheetml/2006/main" count="288" uniqueCount="152">
  <si>
    <t/>
  </si>
  <si>
    <t>21</t>
  </si>
  <si>
    <t>D</t>
  </si>
  <si>
    <t>K</t>
  </si>
  <si>
    <t>111111321</t>
  </si>
  <si>
    <t>Odstranění ruderálního porostu do 500 m2 naložení a odvoz do 20 km v rovině nebo svahu do 1:5</t>
  </si>
  <si>
    <t>m2</t>
  </si>
  <si>
    <t>CS ÚRS 2019 01</t>
  </si>
  <si>
    <t>9</t>
  </si>
  <si>
    <t>111251111</t>
  </si>
  <si>
    <t>Drcení ořezaných větví D do 100 mm s odvozem do 20 km</t>
  </si>
  <si>
    <t>m3</t>
  </si>
  <si>
    <t>kus</t>
  </si>
  <si>
    <t>20</t>
  </si>
  <si>
    <t>162300000R</t>
  </si>
  <si>
    <t>Poplatek za skládku biologického odpadu vč uložení na skládce</t>
  </si>
  <si>
    <t>kpl</t>
  </si>
  <si>
    <t>34</t>
  </si>
  <si>
    <t>162701102</t>
  </si>
  <si>
    <t>Vodorovné přemístění substrátu</t>
  </si>
  <si>
    <t>35</t>
  </si>
  <si>
    <t>162701109</t>
  </si>
  <si>
    <t>Příplatek k vodorovnému přemístění substrátu ZKD 1000 m přes 10000 m</t>
  </si>
  <si>
    <t>33</t>
  </si>
  <si>
    <t>167101101</t>
  </si>
  <si>
    <t>Nakládání substrátu do 100 m3</t>
  </si>
  <si>
    <t>22</t>
  </si>
  <si>
    <t>183101215</t>
  </si>
  <si>
    <t>Jamky pro výsadbu s výměnou 50 % půdy zeminy tř 1 až 4 objem do 0,4 m3 v rovině a svahu do 1:5</t>
  </si>
  <si>
    <t>23</t>
  </si>
  <si>
    <t>M</t>
  </si>
  <si>
    <t>10321100</t>
  </si>
  <si>
    <t>zahradní substrát pro výsadbu VL</t>
  </si>
  <si>
    <t>VV</t>
  </si>
  <si>
    <t>25*0,2 'Přepočtené koeficientem množství</t>
  </si>
  <si>
    <t>24</t>
  </si>
  <si>
    <t>184102114</t>
  </si>
  <si>
    <t>Výsadba dřeviny s balem D do 0,5 m do jamky se zalitím v rovině a svahu do 1:5</t>
  </si>
  <si>
    <t>25</t>
  </si>
  <si>
    <t>184102115</t>
  </si>
  <si>
    <t>Výsadba dřeviny s balem D do 0,6 m do jamky se zalitím v rovině a svahu do 1:5</t>
  </si>
  <si>
    <t>26</t>
  </si>
  <si>
    <t>02650382.1</t>
  </si>
  <si>
    <t>Slivoň ´Švestka domácí´KM 160</t>
  </si>
  <si>
    <t>27</t>
  </si>
  <si>
    <t>02650382.2</t>
  </si>
  <si>
    <t>Hrušeň obecná ´Solanka´ KM 160</t>
  </si>
  <si>
    <t>28</t>
  </si>
  <si>
    <t>02650382.3</t>
  </si>
  <si>
    <t>Dub letní - Quercus robur, ok 12-14</t>
  </si>
  <si>
    <t>29</t>
  </si>
  <si>
    <t>184215133</t>
  </si>
  <si>
    <t>Ukotvení kmene dřevin třemi kůly D do 0,1 m délky do 3 m</t>
  </si>
  <si>
    <t>30</t>
  </si>
  <si>
    <t>0521710801</t>
  </si>
  <si>
    <t>Kůl dřevený</t>
  </si>
  <si>
    <t>ks</t>
  </si>
  <si>
    <t>31</t>
  </si>
  <si>
    <t>6051101201</t>
  </si>
  <si>
    <t>spojovací příčky</t>
  </si>
  <si>
    <t>m</t>
  </si>
  <si>
    <t>32</t>
  </si>
  <si>
    <t>184215412</t>
  </si>
  <si>
    <t>Zhotovení závlahové mísy dřevin D do 1,0 m v rovině nebo na svahu do 1:5</t>
  </si>
  <si>
    <t>36</t>
  </si>
  <si>
    <t>1848131341</t>
  </si>
  <si>
    <t>Ochrana listnatých dřevin nátěrem</t>
  </si>
  <si>
    <t>37</t>
  </si>
  <si>
    <t>2459274001</t>
  </si>
  <si>
    <t>ochranný nátěr kmene Arbo-Flex LX 60 základní</t>
  </si>
  <si>
    <t>kg</t>
  </si>
  <si>
    <t>38</t>
  </si>
  <si>
    <t>2459274002</t>
  </si>
  <si>
    <t>ochranný nátěr kmene Arbo-Flex LX 60 krycí bílá</t>
  </si>
  <si>
    <t>40</t>
  </si>
  <si>
    <t>184911421</t>
  </si>
  <si>
    <t>Mulčování rostlin kůrou tl. do 0,1 m v rovině a svahu do 1:5</t>
  </si>
  <si>
    <t>41</t>
  </si>
  <si>
    <t>103911000</t>
  </si>
  <si>
    <t>kůra mulčovací VL</t>
  </si>
  <si>
    <t>42</t>
  </si>
  <si>
    <t>1858021141</t>
  </si>
  <si>
    <t>Hnojení půdy umělým hnojivem k jednotlivým rostlinám v rovině a svahu do 1:5</t>
  </si>
  <si>
    <t>43</t>
  </si>
  <si>
    <t>2519115501</t>
  </si>
  <si>
    <t>hnojivo postupně rozpustné</t>
  </si>
  <si>
    <t>44</t>
  </si>
  <si>
    <t>185804311</t>
  </si>
  <si>
    <t>Zalití rostlin vodou plocha do 20 m2</t>
  </si>
  <si>
    <t>45</t>
  </si>
  <si>
    <t>185851121</t>
  </si>
  <si>
    <t>Dovoz vody pro zálivku rostlin za vzdálenost do 1000 m</t>
  </si>
  <si>
    <t>46</t>
  </si>
  <si>
    <t>082113210</t>
  </si>
  <si>
    <t>voda pitná pro ostatní odběratele</t>
  </si>
  <si>
    <t>998</t>
  </si>
  <si>
    <t>Přesun hmot</t>
  </si>
  <si>
    <t>47</t>
  </si>
  <si>
    <t>998231311</t>
  </si>
  <si>
    <t>Přesun hmot pro sadovnické a krajinářské úpravy vodorovně do 5000 m</t>
  </si>
  <si>
    <t>t</t>
  </si>
  <si>
    <t>VRN</t>
  </si>
  <si>
    <t>Vedlejší rozpočtové náklady</t>
  </si>
  <si>
    <t>VRN6</t>
  </si>
  <si>
    <t>Územní vlivy</t>
  </si>
  <si>
    <t>48</t>
  </si>
  <si>
    <t>065002000</t>
  </si>
  <si>
    <t>Mimostaveništní doprava materiálů</t>
  </si>
  <si>
    <t>soubor</t>
  </si>
  <si>
    <t>VRN7</t>
  </si>
  <si>
    <t>Provozní vlivy</t>
  </si>
  <si>
    <t>49</t>
  </si>
  <si>
    <t>0710020001</t>
  </si>
  <si>
    <t>zajištění rostlinného materiálu</t>
  </si>
  <si>
    <t>…</t>
  </si>
  <si>
    <t>VRN8</t>
  </si>
  <si>
    <t>Přesun stavebních kapacit</t>
  </si>
  <si>
    <t>50</t>
  </si>
  <si>
    <t>0810020001</t>
  </si>
  <si>
    <t>Doprava zaměstnanců a techniky</t>
  </si>
  <si>
    <t>Stavba:</t>
  </si>
  <si>
    <t>Stromy DC-Březiny</t>
  </si>
  <si>
    <t>Výsadba stromů – zabezpečení závlahového režimu - rok 2021</t>
  </si>
  <si>
    <t>ČÁST: Sadové úpravy - 823-1 - Plochy a úprava území</t>
  </si>
  <si>
    <t>CZ25499611</t>
  </si>
  <si>
    <t>datum:</t>
  </si>
  <si>
    <t>revize:</t>
  </si>
  <si>
    <t>Poř.</t>
  </si>
  <si>
    <t>Kód</t>
  </si>
  <si>
    <t>Popis - číslo standardu</t>
  </si>
  <si>
    <t>Celk. cena (Kč)</t>
  </si>
  <si>
    <t>Jednotka</t>
  </si>
  <si>
    <t>Množství</t>
  </si>
  <si>
    <t>Jedn. cena (Kč)</t>
  </si>
  <si>
    <t>1</t>
  </si>
  <si>
    <t>Instalace vaku</t>
  </si>
  <si>
    <t>2</t>
  </si>
  <si>
    <t>Naplnění vaku vodou, vč. Dodávky vody</t>
  </si>
  <si>
    <t>3</t>
  </si>
  <si>
    <t>Zavlažovací vak 62 L</t>
  </si>
  <si>
    <t>Dopravní náklady</t>
  </si>
  <si>
    <t>Výsadba stromů – zabezpečení před okusem</t>
  </si>
  <si>
    <t>Ochrana stromů před okusem zveří - pletivo</t>
  </si>
  <si>
    <t>kpl.</t>
  </si>
  <si>
    <t>Ochrana stromů před okusem zveří - nátěr</t>
  </si>
  <si>
    <t>Pletivo + nátěr MORSUVIN</t>
  </si>
  <si>
    <t>Zabezpečení ploch koně x lidi - 150 bm/sloupky á 2,5 m</t>
  </si>
  <si>
    <t>Osazení kůlů výšky do 2 m</t>
  </si>
  <si>
    <t>Upevnění pletiva</t>
  </si>
  <si>
    <t>bm</t>
  </si>
  <si>
    <t>Kůly (60) + skobičky (4 ks/kůl)</t>
  </si>
  <si>
    <t>Pletivo - lesnické/uzlové/výška 180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</si>
</sst>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\ [$Kč-405];[Red]\-#,##0.00\ [$Kč-405]"/>
    <numFmt numFmtId="166" formatCode="[$-405]d\.\ mmmm\ yyyy;@"/>
  </numFmts>
  <fonts count="20">
    <font>
      <sz val="8"/>
      <name val="Arial CE"/>
      <family val="2"/>
    </font>
    <font>
      <sz val="10"/>
      <name val="Arial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9"/>
      <name val="Arial CE"/>
      <family val="2"/>
    </font>
    <font>
      <i/>
      <sz val="9"/>
      <color rgb="FF0000FF"/>
      <name val="Arial CE"/>
      <family val="2"/>
    </font>
    <font>
      <sz val="7"/>
      <color rgb="FF969696"/>
      <name val="Arial CE"/>
      <family val="2"/>
    </font>
    <font>
      <sz val="10"/>
      <name val="Trebuchet MS"/>
      <family val="2"/>
    </font>
    <font>
      <sz val="8"/>
      <name val="Trebuchet MS"/>
      <family val="2"/>
    </font>
    <font>
      <b/>
      <sz val="20"/>
      <name val="Trebuchet MS"/>
      <family val="2"/>
    </font>
    <font>
      <sz val="10"/>
      <name val="Arial CE"/>
      <family val="2"/>
    </font>
    <font>
      <b/>
      <sz val="14"/>
      <name val="Trebuchet MS"/>
      <family val="2"/>
    </font>
    <font>
      <i/>
      <sz val="9"/>
      <name val="Trebuchet MS"/>
      <family val="2"/>
    </font>
    <font>
      <b/>
      <sz val="9"/>
      <name val="Trebuchet MS"/>
      <family val="2"/>
    </font>
    <font>
      <b/>
      <sz val="10"/>
      <name val="Trebuchet MS"/>
      <family val="2"/>
    </font>
    <font>
      <i/>
      <sz val="10"/>
      <color indexed="12"/>
      <name val="Trebuchet MS"/>
      <family val="2"/>
    </font>
    <font>
      <sz val="12"/>
      <color indexed="56"/>
      <name val="Trebuchet MS"/>
      <family val="2"/>
    </font>
    <font>
      <b/>
      <sz val="12"/>
      <color indexed="56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/>
      <right style="thin"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  <border>
      <left style="thin"/>
      <right style="hair">
        <color rgb="FF969696"/>
      </right>
      <top style="thin"/>
      <bottom style="hair">
        <color rgb="FF969696"/>
      </bottom>
    </border>
    <border>
      <left style="hair">
        <color rgb="FF969696"/>
      </left>
      <right style="hair">
        <color rgb="FF969696"/>
      </right>
      <top style="thin"/>
      <bottom style="hair">
        <color rgb="FF969696"/>
      </bottom>
    </border>
    <border>
      <left style="hair">
        <color rgb="FF969696"/>
      </left>
      <right style="thin"/>
      <top style="thin"/>
      <bottom style="hair">
        <color rgb="FF969696"/>
      </bottom>
    </border>
    <border>
      <left style="thin"/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thin"/>
      <top/>
      <bottom style="hair">
        <color rgb="FF96969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>
        <color rgb="FF969696"/>
      </right>
      <top style="hair">
        <color rgb="FF969696"/>
      </top>
      <bottom/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 style="hair">
        <color rgb="FF969696"/>
      </left>
      <right style="thin"/>
      <top style="hair">
        <color rgb="FF969696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49" fontId="12" fillId="0" borderId="0" applyProtection="0">
      <alignment/>
    </xf>
  </cellStyleXfs>
  <cellXfs count="115">
    <xf numFmtId="0" fontId="0" fillId="0" borderId="0" xfId="0"/>
    <xf numFmtId="0" fontId="4" fillId="0" borderId="0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49" fontId="6" fillId="0" borderId="1" xfId="0" applyNumberFormat="1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NumberFormat="1" applyFont="1" applyBorder="1" applyAlignment="1" applyProtection="1">
      <alignment vertical="center"/>
      <protection/>
    </xf>
    <xf numFmtId="4" fontId="6" fillId="2" borderId="1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49" fontId="7" fillId="0" borderId="1" xfId="0" applyNumberFormat="1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164" fontId="7" fillId="0" borderId="1" xfId="0" applyNumberFormat="1" applyFont="1" applyBorder="1" applyAlignment="1" applyProtection="1">
      <alignment vertical="center"/>
      <protection/>
    </xf>
    <xf numFmtId="4" fontId="7" fillId="2" borderId="1" xfId="0" applyNumberFormat="1" applyFont="1" applyFill="1" applyBorder="1" applyAlignment="1" applyProtection="1">
      <alignment vertical="center"/>
      <protection locked="0"/>
    </xf>
    <xf numFmtId="4" fontId="7" fillId="0" borderId="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left" vertical="center" wrapText="1"/>
      <protection/>
    </xf>
    <xf numFmtId="0" fontId="4" fillId="0" borderId="3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center" vertical="center"/>
      <protection/>
    </xf>
    <xf numFmtId="49" fontId="6" fillId="0" borderId="4" xfId="0" applyNumberFormat="1" applyFont="1" applyBorder="1" applyAlignment="1" applyProtection="1">
      <alignment horizontal="left" vertical="center" wrapText="1"/>
      <protection/>
    </xf>
    <xf numFmtId="0" fontId="6" fillId="0" borderId="4" xfId="0" applyFont="1" applyBorder="1" applyAlignment="1" applyProtection="1">
      <alignment horizontal="left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164" fontId="6" fillId="0" borderId="4" xfId="0" applyNumberFormat="1" applyFont="1" applyBorder="1" applyAlignment="1" applyProtection="1">
      <alignment vertical="center"/>
      <protection/>
    </xf>
    <xf numFmtId="4" fontId="6" fillId="2" borderId="4" xfId="0" applyNumberFormat="1" applyFont="1" applyFill="1" applyBorder="1" applyAlignment="1" applyProtection="1">
      <alignment vertical="center"/>
      <protection locked="0"/>
    </xf>
    <xf numFmtId="4" fontId="6" fillId="0" borderId="4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49" fontId="6" fillId="0" borderId="6" xfId="0" applyNumberFormat="1" applyFont="1" applyBorder="1" applyAlignment="1" applyProtection="1">
      <alignment horizontal="left" vertical="center" wrapText="1"/>
      <protection/>
    </xf>
    <xf numFmtId="0" fontId="6" fillId="0" borderId="6" xfId="0" applyFont="1" applyBorder="1" applyAlignment="1" applyProtection="1">
      <alignment horizontal="left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164" fontId="6" fillId="0" borderId="6" xfId="0" applyNumberFormat="1" applyFont="1" applyBorder="1" applyAlignment="1" applyProtection="1">
      <alignment vertical="center"/>
      <protection/>
    </xf>
    <xf numFmtId="4" fontId="6" fillId="2" borderId="6" xfId="0" applyNumberFormat="1" applyFont="1" applyFill="1" applyBorder="1" applyAlignment="1" applyProtection="1">
      <alignment vertical="center"/>
      <protection locked="0"/>
    </xf>
    <xf numFmtId="4" fontId="6" fillId="0" borderId="6" xfId="0" applyNumberFormat="1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horizontal="left" vertical="center" wrapText="1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64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164" fontId="6" fillId="0" borderId="17" xfId="0" applyNumberFormat="1" applyFont="1" applyBorder="1" applyAlignment="1" applyProtection="1">
      <alignment vertical="center"/>
      <protection/>
    </xf>
    <xf numFmtId="4" fontId="6" fillId="2" borderId="17" xfId="0" applyNumberFormat="1" applyFont="1" applyFill="1" applyBorder="1" applyAlignment="1" applyProtection="1">
      <alignment vertical="center"/>
      <protection locked="0"/>
    </xf>
    <xf numFmtId="4" fontId="6" fillId="0" borderId="17" xfId="0" applyNumberFormat="1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9" fillId="0" borderId="0" xfId="0" applyFont="1"/>
    <xf numFmtId="165" fontId="9" fillId="0" borderId="0" xfId="0" applyNumberFormat="1" applyFont="1"/>
    <xf numFmtId="0" fontId="10" fillId="0" borderId="0" xfId="0" applyFont="1"/>
    <xf numFmtId="14" fontId="10" fillId="0" borderId="0" xfId="0" applyNumberFormat="1" applyFont="1"/>
    <xf numFmtId="0" fontId="11" fillId="0" borderId="19" xfId="0" applyFont="1" applyBorder="1"/>
    <xf numFmtId="0" fontId="13" fillId="3" borderId="20" xfId="20" applyFont="1" applyFill="1" applyBorder="1" applyAlignment="1">
      <alignment horizontal="center" vertical="center"/>
      <protection/>
    </xf>
    <xf numFmtId="3" fontId="14" fillId="0" borderId="21" xfId="20" applyNumberFormat="1" applyFont="1" applyBorder="1" applyAlignment="1">
      <alignment horizontal="left" wrapText="1"/>
      <protection/>
    </xf>
    <xf numFmtId="165" fontId="14" fillId="0" borderId="22" xfId="20" applyNumberFormat="1" applyFont="1" applyBorder="1" applyAlignment="1">
      <alignment horizontal="left" wrapText="1"/>
      <protection/>
    </xf>
    <xf numFmtId="166" fontId="9" fillId="0" borderId="21" xfId="20" applyNumberFormat="1" applyFont="1" applyBorder="1" applyAlignment="1">
      <alignment horizontal="center" vertical="center" wrapText="1"/>
      <protection/>
    </xf>
    <xf numFmtId="4" fontId="15" fillId="0" borderId="23" xfId="21" applyNumberFormat="1" applyFont="1" applyBorder="1" applyAlignment="1" applyProtection="1">
      <alignment horizontal="center" vertical="center"/>
      <protection/>
    </xf>
    <xf numFmtId="3" fontId="15" fillId="0" borderId="24" xfId="20" applyNumberFormat="1" applyFont="1" applyBorder="1" applyAlignment="1">
      <alignment horizontal="center" vertical="center" wrapText="1"/>
      <protection/>
    </xf>
    <xf numFmtId="4" fontId="15" fillId="0" borderId="24" xfId="21" applyNumberFormat="1" applyFont="1" applyBorder="1" applyAlignment="1" applyProtection="1">
      <alignment horizontal="center" vertical="center"/>
      <protection/>
    </xf>
    <xf numFmtId="49" fontId="15" fillId="0" borderId="24" xfId="21" applyFont="1" applyBorder="1" applyAlignment="1" applyProtection="1">
      <alignment horizontal="center" vertical="center" wrapText="1"/>
      <protection/>
    </xf>
    <xf numFmtId="3" fontId="15" fillId="0" borderId="24" xfId="21" applyNumberFormat="1" applyFont="1" applyBorder="1" applyAlignment="1" applyProtection="1">
      <alignment horizontal="center" vertical="center" wrapText="1"/>
      <protection/>
    </xf>
    <xf numFmtId="165" fontId="15" fillId="0" borderId="25" xfId="21" applyNumberFormat="1" applyFont="1" applyBorder="1" applyAlignment="1" applyProtection="1">
      <alignment horizontal="center" vertical="center" wrapText="1"/>
      <protection/>
    </xf>
    <xf numFmtId="4" fontId="16" fillId="0" borderId="0" xfId="21" applyNumberFormat="1" applyFont="1" applyAlignment="1" applyProtection="1">
      <alignment horizontal="center" vertical="center"/>
      <protection/>
    </xf>
    <xf numFmtId="3" fontId="16" fillId="0" borderId="0" xfId="20" applyNumberFormat="1" applyFont="1" applyAlignment="1">
      <alignment horizontal="center" vertical="center" wrapText="1"/>
      <protection/>
    </xf>
    <xf numFmtId="49" fontId="16" fillId="0" borderId="0" xfId="21" applyFont="1" applyAlignment="1" applyProtection="1">
      <alignment horizontal="center" vertical="center" wrapText="1"/>
      <protection/>
    </xf>
    <xf numFmtId="3" fontId="16" fillId="0" borderId="0" xfId="21" applyNumberFormat="1" applyFont="1" applyAlignment="1" applyProtection="1">
      <alignment horizontal="center" vertical="center" wrapText="1"/>
      <protection/>
    </xf>
    <xf numFmtId="165" fontId="16" fillId="0" borderId="0" xfId="21" applyNumberFormat="1" applyFont="1" applyAlignment="1" applyProtection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vertical="center"/>
    </xf>
    <xf numFmtId="4" fontId="9" fillId="4" borderId="26" xfId="0" applyNumberFormat="1" applyFont="1" applyFill="1" applyBorder="1" applyAlignment="1" applyProtection="1">
      <alignment vertical="center"/>
      <protection locked="0"/>
    </xf>
    <xf numFmtId="165" fontId="9" fillId="0" borderId="26" xfId="0" applyNumberFormat="1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164" fontId="17" fillId="0" borderId="26" xfId="0" applyNumberFormat="1" applyFont="1" applyBorder="1" applyAlignment="1">
      <alignment vertical="center"/>
    </xf>
    <xf numFmtId="4" fontId="17" fillId="4" borderId="26" xfId="0" applyNumberFormat="1" applyFont="1" applyFill="1" applyBorder="1" applyAlignment="1" applyProtection="1">
      <alignment vertical="center"/>
      <protection locked="0"/>
    </xf>
    <xf numFmtId="165" fontId="17" fillId="0" borderId="2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165" fontId="19" fillId="0" borderId="27" xfId="0" applyNumberFormat="1" applyFont="1" applyBorder="1"/>
    <xf numFmtId="0" fontId="10" fillId="0" borderId="28" xfId="0" applyFont="1" applyBorder="1" applyAlignment="1">
      <alignment vertical="center"/>
    </xf>
    <xf numFmtId="165" fontId="10" fillId="0" borderId="28" xfId="0" applyNumberFormat="1" applyFont="1" applyBorder="1" applyAlignment="1">
      <alignment vertical="center"/>
    </xf>
    <xf numFmtId="4" fontId="15" fillId="0" borderId="0" xfId="21" applyNumberFormat="1" applyFont="1" applyAlignment="1" applyProtection="1">
      <alignment horizontal="center" vertical="center"/>
      <protection/>
    </xf>
    <xf numFmtId="3" fontId="15" fillId="0" borderId="0" xfId="20" applyNumberFormat="1" applyFont="1" applyAlignment="1">
      <alignment horizontal="center" vertical="center" wrapText="1"/>
      <protection/>
    </xf>
    <xf numFmtId="49" fontId="15" fillId="0" borderId="0" xfId="21" applyFont="1" applyAlignment="1" applyProtection="1">
      <alignment horizontal="center" vertical="center" wrapText="1"/>
      <protection/>
    </xf>
    <xf numFmtId="3" fontId="15" fillId="0" borderId="0" xfId="21" applyNumberFormat="1" applyFont="1" applyAlignment="1" applyProtection="1">
      <alignment horizontal="center" vertical="center" wrapText="1"/>
      <protection/>
    </xf>
    <xf numFmtId="165" fontId="15" fillId="0" borderId="0" xfId="21" applyNumberFormat="1" applyFont="1" applyAlignment="1" applyProtection="1">
      <alignment horizontal="center" vertical="center" wrapText="1"/>
      <protection/>
    </xf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11" fillId="0" borderId="19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estimatif tdr - FRANCO-TCHEQUE-indice2_rv" xfId="20"/>
    <cellStyle name="normální_DZS_BBC Brumlovka_2.04_Sadové úpravy, dorbná architektura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CC349-3C3E-4070-B9EB-4DCB10AD3F29}">
  <dimension ref="A1:I38"/>
  <sheetViews>
    <sheetView workbookViewId="0" topLeftCell="A1">
      <selection activeCell="A2" sqref="A2:XFD2"/>
    </sheetView>
  </sheetViews>
  <sheetFormatPr defaultColWidth="9.140625" defaultRowHeight="12"/>
  <cols>
    <col min="3" max="3" width="17.00390625" style="0" customWidth="1"/>
    <col min="4" max="4" width="34.421875" style="0" bestFit="1" customWidth="1"/>
  </cols>
  <sheetData>
    <row r="1" spans="1:9" ht="36">
      <c r="A1" s="26" t="s">
        <v>1</v>
      </c>
      <c r="B1" s="27" t="s">
        <v>3</v>
      </c>
      <c r="C1" s="28" t="s">
        <v>4</v>
      </c>
      <c r="D1" s="29" t="s">
        <v>5</v>
      </c>
      <c r="E1" s="30" t="s">
        <v>6</v>
      </c>
      <c r="F1" s="31">
        <v>489</v>
      </c>
      <c r="G1" s="32"/>
      <c r="H1" s="33">
        <f aca="true" t="shared" si="0" ref="H1:H8">ROUND(G1*F1,2)</f>
        <v>0</v>
      </c>
      <c r="I1" s="34" t="s">
        <v>7</v>
      </c>
    </row>
    <row r="2" spans="1:9" ht="24">
      <c r="A2" s="35" t="s">
        <v>8</v>
      </c>
      <c r="B2" s="2" t="s">
        <v>3</v>
      </c>
      <c r="C2" s="3" t="s">
        <v>9</v>
      </c>
      <c r="D2" s="4" t="s">
        <v>10</v>
      </c>
      <c r="E2" s="5" t="s">
        <v>11</v>
      </c>
      <c r="F2" s="6">
        <v>129.533</v>
      </c>
      <c r="G2" s="7"/>
      <c r="H2" s="8">
        <f t="shared" si="0"/>
        <v>0</v>
      </c>
      <c r="I2" s="17" t="s">
        <v>7</v>
      </c>
    </row>
    <row r="3" spans="1:9" ht="24">
      <c r="A3" s="35" t="s">
        <v>13</v>
      </c>
      <c r="B3" s="2" t="s">
        <v>3</v>
      </c>
      <c r="C3" s="3" t="s">
        <v>14</v>
      </c>
      <c r="D3" s="4" t="s">
        <v>15</v>
      </c>
      <c r="E3" s="5" t="s">
        <v>16</v>
      </c>
      <c r="F3" s="6">
        <v>1</v>
      </c>
      <c r="G3" s="7"/>
      <c r="H3" s="8">
        <f t="shared" si="0"/>
        <v>0</v>
      </c>
      <c r="I3" s="17" t="s">
        <v>0</v>
      </c>
    </row>
    <row r="4" spans="1:9" ht="12">
      <c r="A4" s="35" t="s">
        <v>17</v>
      </c>
      <c r="B4" s="2" t="s">
        <v>3</v>
      </c>
      <c r="C4" s="3" t="s">
        <v>18</v>
      </c>
      <c r="D4" s="4" t="s">
        <v>19</v>
      </c>
      <c r="E4" s="5" t="s">
        <v>11</v>
      </c>
      <c r="F4" s="6">
        <v>5</v>
      </c>
      <c r="G4" s="7"/>
      <c r="H4" s="8">
        <f t="shared" si="0"/>
        <v>0</v>
      </c>
      <c r="I4" s="17" t="s">
        <v>0</v>
      </c>
    </row>
    <row r="5" spans="1:9" ht="36">
      <c r="A5" s="35" t="s">
        <v>20</v>
      </c>
      <c r="B5" s="2" t="s">
        <v>3</v>
      </c>
      <c r="C5" s="3" t="s">
        <v>21</v>
      </c>
      <c r="D5" s="4" t="s">
        <v>22</v>
      </c>
      <c r="E5" s="5" t="s">
        <v>11</v>
      </c>
      <c r="F5" s="6">
        <v>195</v>
      </c>
      <c r="G5" s="7"/>
      <c r="H5" s="8">
        <f t="shared" si="0"/>
        <v>0</v>
      </c>
      <c r="I5" s="17" t="s">
        <v>0</v>
      </c>
    </row>
    <row r="6" spans="1:9" ht="12">
      <c r="A6" s="35" t="s">
        <v>23</v>
      </c>
      <c r="B6" s="2" t="s">
        <v>3</v>
      </c>
      <c r="C6" s="3" t="s">
        <v>24</v>
      </c>
      <c r="D6" s="4" t="s">
        <v>25</v>
      </c>
      <c r="E6" s="5" t="s">
        <v>11</v>
      </c>
      <c r="F6" s="6">
        <v>5</v>
      </c>
      <c r="G6" s="7"/>
      <c r="H6" s="8">
        <f t="shared" si="0"/>
        <v>0</v>
      </c>
      <c r="I6" s="17" t="s">
        <v>0</v>
      </c>
    </row>
    <row r="7" spans="1:9" ht="36">
      <c r="A7" s="35" t="s">
        <v>26</v>
      </c>
      <c r="B7" s="2" t="s">
        <v>3</v>
      </c>
      <c r="C7" s="3" t="s">
        <v>27</v>
      </c>
      <c r="D7" s="4" t="s">
        <v>28</v>
      </c>
      <c r="E7" s="5" t="s">
        <v>12</v>
      </c>
      <c r="F7" s="6">
        <v>25</v>
      </c>
      <c r="G7" s="7"/>
      <c r="H7" s="8">
        <f t="shared" si="0"/>
        <v>0</v>
      </c>
      <c r="I7" s="17" t="s">
        <v>7</v>
      </c>
    </row>
    <row r="8" spans="1:9" ht="24">
      <c r="A8" s="36" t="s">
        <v>29</v>
      </c>
      <c r="B8" s="9" t="s">
        <v>30</v>
      </c>
      <c r="C8" s="10" t="s">
        <v>31</v>
      </c>
      <c r="D8" s="11" t="s">
        <v>32</v>
      </c>
      <c r="E8" s="12" t="s">
        <v>11</v>
      </c>
      <c r="F8" s="13">
        <v>5</v>
      </c>
      <c r="G8" s="14"/>
      <c r="H8" s="15">
        <f t="shared" si="0"/>
        <v>0</v>
      </c>
      <c r="I8" s="37" t="s">
        <v>7</v>
      </c>
    </row>
    <row r="9" spans="1:9" ht="22.5">
      <c r="A9" s="38"/>
      <c r="B9" s="39" t="s">
        <v>33</v>
      </c>
      <c r="C9" s="16"/>
      <c r="D9" s="40" t="s">
        <v>34</v>
      </c>
      <c r="E9" s="16"/>
      <c r="F9" s="41">
        <v>5</v>
      </c>
      <c r="G9" s="42"/>
      <c r="H9" s="16"/>
      <c r="I9" s="43"/>
    </row>
    <row r="10" spans="1:9" ht="36">
      <c r="A10" s="58" t="s">
        <v>35</v>
      </c>
      <c r="B10" s="59" t="s">
        <v>3</v>
      </c>
      <c r="C10" s="60" t="s">
        <v>36</v>
      </c>
      <c r="D10" s="61" t="s">
        <v>37</v>
      </c>
      <c r="E10" s="62" t="s">
        <v>12</v>
      </c>
      <c r="F10" s="63">
        <v>24</v>
      </c>
      <c r="G10" s="64"/>
      <c r="H10" s="65">
        <f aca="true" t="shared" si="1" ref="H10:H28">ROUND(G10*F10,2)</f>
        <v>0</v>
      </c>
      <c r="I10" s="66" t="s">
        <v>7</v>
      </c>
    </row>
    <row r="11" spans="1:9" ht="36">
      <c r="A11" s="44" t="s">
        <v>38</v>
      </c>
      <c r="B11" s="19" t="s">
        <v>3</v>
      </c>
      <c r="C11" s="20" t="s">
        <v>39</v>
      </c>
      <c r="D11" s="21" t="s">
        <v>40</v>
      </c>
      <c r="E11" s="22" t="s">
        <v>12</v>
      </c>
      <c r="F11" s="23">
        <v>1</v>
      </c>
      <c r="G11" s="24"/>
      <c r="H11" s="25">
        <f t="shared" si="1"/>
        <v>0</v>
      </c>
      <c r="I11" s="45" t="s">
        <v>7</v>
      </c>
    </row>
    <row r="12" spans="1:9" ht="12">
      <c r="A12" s="36" t="s">
        <v>41</v>
      </c>
      <c r="B12" s="9" t="s">
        <v>30</v>
      </c>
      <c r="C12" s="10" t="s">
        <v>42</v>
      </c>
      <c r="D12" s="11" t="s">
        <v>43</v>
      </c>
      <c r="E12" s="12" t="s">
        <v>12</v>
      </c>
      <c r="F12" s="13">
        <v>7</v>
      </c>
      <c r="G12" s="14"/>
      <c r="H12" s="15">
        <f t="shared" si="1"/>
        <v>0</v>
      </c>
      <c r="I12" s="37" t="s">
        <v>0</v>
      </c>
    </row>
    <row r="13" spans="1:9" ht="12">
      <c r="A13" s="36" t="s">
        <v>44</v>
      </c>
      <c r="B13" s="9" t="s">
        <v>30</v>
      </c>
      <c r="C13" s="10" t="s">
        <v>45</v>
      </c>
      <c r="D13" s="11" t="s">
        <v>46</v>
      </c>
      <c r="E13" s="12" t="s">
        <v>12</v>
      </c>
      <c r="F13" s="13">
        <v>17</v>
      </c>
      <c r="G13" s="14"/>
      <c r="H13" s="15">
        <f t="shared" si="1"/>
        <v>0</v>
      </c>
      <c r="I13" s="37" t="s">
        <v>0</v>
      </c>
    </row>
    <row r="14" spans="1:9" ht="24">
      <c r="A14" s="36" t="s">
        <v>47</v>
      </c>
      <c r="B14" s="9" t="s">
        <v>30</v>
      </c>
      <c r="C14" s="10" t="s">
        <v>48</v>
      </c>
      <c r="D14" s="11" t="s">
        <v>49</v>
      </c>
      <c r="E14" s="12" t="s">
        <v>12</v>
      </c>
      <c r="F14" s="13">
        <v>1</v>
      </c>
      <c r="G14" s="14"/>
      <c r="H14" s="15">
        <f t="shared" si="1"/>
        <v>0</v>
      </c>
      <c r="I14" s="37" t="s">
        <v>0</v>
      </c>
    </row>
    <row r="15" spans="1:9" ht="24">
      <c r="A15" s="35" t="s">
        <v>50</v>
      </c>
      <c r="B15" s="2" t="s">
        <v>3</v>
      </c>
      <c r="C15" s="3" t="s">
        <v>51</v>
      </c>
      <c r="D15" s="4" t="s">
        <v>52</v>
      </c>
      <c r="E15" s="5" t="s">
        <v>12</v>
      </c>
      <c r="F15" s="6">
        <v>25</v>
      </c>
      <c r="G15" s="7"/>
      <c r="H15" s="8">
        <f t="shared" si="1"/>
        <v>0</v>
      </c>
      <c r="I15" s="17" t="s">
        <v>0</v>
      </c>
    </row>
    <row r="16" spans="1:9" ht="12">
      <c r="A16" s="36" t="s">
        <v>53</v>
      </c>
      <c r="B16" s="9" t="s">
        <v>30</v>
      </c>
      <c r="C16" s="10" t="s">
        <v>54</v>
      </c>
      <c r="D16" s="11" t="s">
        <v>55</v>
      </c>
      <c r="E16" s="12" t="s">
        <v>56</v>
      </c>
      <c r="F16" s="13">
        <v>75</v>
      </c>
      <c r="G16" s="14"/>
      <c r="H16" s="15">
        <f t="shared" si="1"/>
        <v>0</v>
      </c>
      <c r="I16" s="37" t="s">
        <v>0</v>
      </c>
    </row>
    <row r="17" spans="1:9" ht="12">
      <c r="A17" s="36" t="s">
        <v>57</v>
      </c>
      <c r="B17" s="9" t="s">
        <v>30</v>
      </c>
      <c r="C17" s="10" t="s">
        <v>58</v>
      </c>
      <c r="D17" s="11" t="s">
        <v>59</v>
      </c>
      <c r="E17" s="12" t="s">
        <v>60</v>
      </c>
      <c r="F17" s="13">
        <v>50</v>
      </c>
      <c r="G17" s="14"/>
      <c r="H17" s="15">
        <f t="shared" si="1"/>
        <v>0</v>
      </c>
      <c r="I17" s="37" t="s">
        <v>0</v>
      </c>
    </row>
    <row r="18" spans="1:9" ht="36">
      <c r="A18" s="35" t="s">
        <v>61</v>
      </c>
      <c r="B18" s="2" t="s">
        <v>3</v>
      </c>
      <c r="C18" s="3" t="s">
        <v>62</v>
      </c>
      <c r="D18" s="4" t="s">
        <v>63</v>
      </c>
      <c r="E18" s="5" t="s">
        <v>12</v>
      </c>
      <c r="F18" s="6">
        <v>25</v>
      </c>
      <c r="G18" s="7"/>
      <c r="H18" s="8">
        <f t="shared" si="1"/>
        <v>0</v>
      </c>
      <c r="I18" s="17" t="s">
        <v>0</v>
      </c>
    </row>
    <row r="19" spans="1:9" ht="12">
      <c r="A19" s="35" t="s">
        <v>64</v>
      </c>
      <c r="B19" s="2" t="s">
        <v>3</v>
      </c>
      <c r="C19" s="3" t="s">
        <v>65</v>
      </c>
      <c r="D19" s="4" t="s">
        <v>66</v>
      </c>
      <c r="E19" s="5" t="s">
        <v>56</v>
      </c>
      <c r="F19" s="6">
        <v>25</v>
      </c>
      <c r="G19" s="7"/>
      <c r="H19" s="8">
        <f t="shared" si="1"/>
        <v>0</v>
      </c>
      <c r="I19" s="17" t="s">
        <v>0</v>
      </c>
    </row>
    <row r="20" spans="1:9" ht="24">
      <c r="A20" s="36" t="s">
        <v>67</v>
      </c>
      <c r="B20" s="9" t="s">
        <v>30</v>
      </c>
      <c r="C20" s="10" t="s">
        <v>68</v>
      </c>
      <c r="D20" s="11" t="s">
        <v>69</v>
      </c>
      <c r="E20" s="12" t="s">
        <v>70</v>
      </c>
      <c r="F20" s="13">
        <v>6.25</v>
      </c>
      <c r="G20" s="14"/>
      <c r="H20" s="15">
        <f t="shared" si="1"/>
        <v>0</v>
      </c>
      <c r="I20" s="37" t="s">
        <v>0</v>
      </c>
    </row>
    <row r="21" spans="1:9" ht="24">
      <c r="A21" s="36" t="s">
        <v>71</v>
      </c>
      <c r="B21" s="9" t="s">
        <v>30</v>
      </c>
      <c r="C21" s="10" t="s">
        <v>72</v>
      </c>
      <c r="D21" s="11" t="s">
        <v>73</v>
      </c>
      <c r="E21" s="12" t="s">
        <v>70</v>
      </c>
      <c r="F21" s="13">
        <v>1.25</v>
      </c>
      <c r="G21" s="14"/>
      <c r="H21" s="15">
        <f t="shared" si="1"/>
        <v>0</v>
      </c>
      <c r="I21" s="37" t="s">
        <v>0</v>
      </c>
    </row>
    <row r="22" spans="1:9" ht="24">
      <c r="A22" s="35" t="s">
        <v>74</v>
      </c>
      <c r="B22" s="2" t="s">
        <v>3</v>
      </c>
      <c r="C22" s="3" t="s">
        <v>75</v>
      </c>
      <c r="D22" s="4" t="s">
        <v>76</v>
      </c>
      <c r="E22" s="5" t="s">
        <v>6</v>
      </c>
      <c r="F22" s="6">
        <v>25</v>
      </c>
      <c r="G22" s="7"/>
      <c r="H22" s="8">
        <f t="shared" si="1"/>
        <v>0</v>
      </c>
      <c r="I22" s="17" t="s">
        <v>0</v>
      </c>
    </row>
    <row r="23" spans="1:9" ht="12">
      <c r="A23" s="36" t="s">
        <v>77</v>
      </c>
      <c r="B23" s="9" t="s">
        <v>30</v>
      </c>
      <c r="C23" s="10" t="s">
        <v>78</v>
      </c>
      <c r="D23" s="11" t="s">
        <v>79</v>
      </c>
      <c r="E23" s="12" t="s">
        <v>11</v>
      </c>
      <c r="F23" s="13">
        <v>2.5</v>
      </c>
      <c r="G23" s="14"/>
      <c r="H23" s="15">
        <f t="shared" si="1"/>
        <v>0</v>
      </c>
      <c r="I23" s="37" t="s">
        <v>0</v>
      </c>
    </row>
    <row r="24" spans="1:9" ht="36">
      <c r="A24" s="35" t="s">
        <v>80</v>
      </c>
      <c r="B24" s="2" t="s">
        <v>3</v>
      </c>
      <c r="C24" s="3" t="s">
        <v>81</v>
      </c>
      <c r="D24" s="4" t="s">
        <v>82</v>
      </c>
      <c r="E24" s="5" t="s">
        <v>12</v>
      </c>
      <c r="F24" s="6">
        <v>110</v>
      </c>
      <c r="G24" s="7"/>
      <c r="H24" s="8">
        <f t="shared" si="1"/>
        <v>0</v>
      </c>
      <c r="I24" s="17" t="s">
        <v>0</v>
      </c>
    </row>
    <row r="25" spans="1:9" ht="12">
      <c r="A25" s="36" t="s">
        <v>83</v>
      </c>
      <c r="B25" s="9" t="s">
        <v>30</v>
      </c>
      <c r="C25" s="10" t="s">
        <v>84</v>
      </c>
      <c r="D25" s="11" t="s">
        <v>85</v>
      </c>
      <c r="E25" s="12" t="s">
        <v>12</v>
      </c>
      <c r="F25" s="13">
        <v>110</v>
      </c>
      <c r="G25" s="14"/>
      <c r="H25" s="15">
        <f t="shared" si="1"/>
        <v>0</v>
      </c>
      <c r="I25" s="37" t="s">
        <v>0</v>
      </c>
    </row>
    <row r="26" spans="1:9" ht="12">
      <c r="A26" s="35" t="s">
        <v>86</v>
      </c>
      <c r="B26" s="2" t="s">
        <v>3</v>
      </c>
      <c r="C26" s="3" t="s">
        <v>87</v>
      </c>
      <c r="D26" s="4" t="s">
        <v>88</v>
      </c>
      <c r="E26" s="5" t="s">
        <v>11</v>
      </c>
      <c r="F26" s="6">
        <v>2</v>
      </c>
      <c r="G26" s="7"/>
      <c r="H26" s="8">
        <f t="shared" si="1"/>
        <v>0</v>
      </c>
      <c r="I26" s="17" t="s">
        <v>0</v>
      </c>
    </row>
    <row r="27" spans="1:9" ht="24">
      <c r="A27" s="35" t="s">
        <v>89</v>
      </c>
      <c r="B27" s="2" t="s">
        <v>3</v>
      </c>
      <c r="C27" s="3" t="s">
        <v>90</v>
      </c>
      <c r="D27" s="4" t="s">
        <v>91</v>
      </c>
      <c r="E27" s="5" t="s">
        <v>11</v>
      </c>
      <c r="F27" s="6">
        <v>2</v>
      </c>
      <c r="G27" s="7"/>
      <c r="H27" s="8">
        <f t="shared" si="1"/>
        <v>0</v>
      </c>
      <c r="I27" s="17" t="s">
        <v>0</v>
      </c>
    </row>
    <row r="28" spans="1:9" ht="12">
      <c r="A28" s="36" t="s">
        <v>92</v>
      </c>
      <c r="B28" s="9" t="s">
        <v>30</v>
      </c>
      <c r="C28" s="10" t="s">
        <v>93</v>
      </c>
      <c r="D28" s="11" t="s">
        <v>94</v>
      </c>
      <c r="E28" s="12" t="s">
        <v>11</v>
      </c>
      <c r="F28" s="13">
        <v>2</v>
      </c>
      <c r="G28" s="14"/>
      <c r="H28" s="15">
        <f t="shared" si="1"/>
        <v>0</v>
      </c>
      <c r="I28" s="37" t="s">
        <v>0</v>
      </c>
    </row>
    <row r="29" spans="1:9" ht="12.75">
      <c r="A29" s="46"/>
      <c r="B29" s="47" t="s">
        <v>2</v>
      </c>
      <c r="C29" s="48" t="s">
        <v>95</v>
      </c>
      <c r="D29" s="48" t="s">
        <v>96</v>
      </c>
      <c r="E29" s="1"/>
      <c r="F29" s="1"/>
      <c r="G29" s="49"/>
      <c r="H29" s="50">
        <f>BI29</f>
        <v>0</v>
      </c>
      <c r="I29" s="51"/>
    </row>
    <row r="30" spans="1:9" ht="36">
      <c r="A30" s="35" t="s">
        <v>97</v>
      </c>
      <c r="B30" s="2" t="s">
        <v>3</v>
      </c>
      <c r="C30" s="3" t="s">
        <v>98</v>
      </c>
      <c r="D30" s="4" t="s">
        <v>99</v>
      </c>
      <c r="E30" s="5" t="s">
        <v>100</v>
      </c>
      <c r="F30" s="6">
        <v>13.8</v>
      </c>
      <c r="G30" s="7"/>
      <c r="H30" s="8">
        <f>ROUND(G30*F30,2)</f>
        <v>0</v>
      </c>
      <c r="I30" s="17" t="s">
        <v>0</v>
      </c>
    </row>
    <row r="31" spans="1:9" ht="15">
      <c r="A31" s="46"/>
      <c r="B31" s="47" t="s">
        <v>2</v>
      </c>
      <c r="C31" s="52" t="s">
        <v>101</v>
      </c>
      <c r="D31" s="52" t="s">
        <v>102</v>
      </c>
      <c r="E31" s="1"/>
      <c r="F31" s="1"/>
      <c r="G31" s="49"/>
      <c r="H31" s="53">
        <f>BI31</f>
        <v>0</v>
      </c>
      <c r="I31" s="51"/>
    </row>
    <row r="32" spans="1:9" ht="12.75">
      <c r="A32" s="46"/>
      <c r="B32" s="47" t="s">
        <v>2</v>
      </c>
      <c r="C32" s="48" t="s">
        <v>103</v>
      </c>
      <c r="D32" s="48" t="s">
        <v>104</v>
      </c>
      <c r="E32" s="1"/>
      <c r="F32" s="1"/>
      <c r="G32" s="49"/>
      <c r="H32" s="50">
        <f>BI32</f>
        <v>0</v>
      </c>
      <c r="I32" s="51"/>
    </row>
    <row r="33" spans="1:9" ht="12">
      <c r="A33" s="35" t="s">
        <v>105</v>
      </c>
      <c r="B33" s="2" t="s">
        <v>3</v>
      </c>
      <c r="C33" s="3" t="s">
        <v>106</v>
      </c>
      <c r="D33" s="4" t="s">
        <v>107</v>
      </c>
      <c r="E33" s="5" t="s">
        <v>108</v>
      </c>
      <c r="F33" s="6">
        <v>1</v>
      </c>
      <c r="G33" s="7"/>
      <c r="H33" s="8">
        <f>ROUND(G33*F33,2)</f>
        <v>0</v>
      </c>
      <c r="I33" s="17" t="s">
        <v>0</v>
      </c>
    </row>
    <row r="34" spans="1:9" ht="12.75">
      <c r="A34" s="46"/>
      <c r="B34" s="47" t="s">
        <v>2</v>
      </c>
      <c r="C34" s="48" t="s">
        <v>109</v>
      </c>
      <c r="D34" s="48" t="s">
        <v>110</v>
      </c>
      <c r="E34" s="1"/>
      <c r="F34" s="1"/>
      <c r="G34" s="49"/>
      <c r="H34" s="50">
        <f>BI34</f>
        <v>0</v>
      </c>
      <c r="I34" s="51"/>
    </row>
    <row r="35" spans="1:9" ht="12">
      <c r="A35" s="35" t="s">
        <v>111</v>
      </c>
      <c r="B35" s="2" t="s">
        <v>3</v>
      </c>
      <c r="C35" s="3" t="s">
        <v>112</v>
      </c>
      <c r="D35" s="4" t="s">
        <v>113</v>
      </c>
      <c r="E35" s="5" t="s">
        <v>114</v>
      </c>
      <c r="F35" s="6">
        <v>1</v>
      </c>
      <c r="G35" s="7"/>
      <c r="H35" s="8">
        <f>ROUND(G35*F35,2)</f>
        <v>0</v>
      </c>
      <c r="I35" s="17" t="s">
        <v>0</v>
      </c>
    </row>
    <row r="36" spans="1:9" ht="12.75">
      <c r="A36" s="46"/>
      <c r="B36" s="47" t="s">
        <v>2</v>
      </c>
      <c r="C36" s="48" t="s">
        <v>115</v>
      </c>
      <c r="D36" s="48" t="s">
        <v>116</v>
      </c>
      <c r="E36" s="1"/>
      <c r="F36" s="1"/>
      <c r="G36" s="49"/>
      <c r="H36" s="50">
        <f>BI36</f>
        <v>0</v>
      </c>
      <c r="I36" s="18"/>
    </row>
    <row r="37" spans="1:9" ht="12">
      <c r="A37" s="35" t="s">
        <v>117</v>
      </c>
      <c r="B37" s="2" t="s">
        <v>3</v>
      </c>
      <c r="C37" s="3" t="s">
        <v>118</v>
      </c>
      <c r="D37" s="4" t="s">
        <v>119</v>
      </c>
      <c r="E37" s="5" t="s">
        <v>108</v>
      </c>
      <c r="F37" s="6">
        <v>1</v>
      </c>
      <c r="G37" s="7"/>
      <c r="H37" s="8">
        <f>ROUND(G37*F37,2)</f>
        <v>0</v>
      </c>
      <c r="I37" s="17" t="s">
        <v>0</v>
      </c>
    </row>
    <row r="38" spans="1:9" ht="12">
      <c r="A38" s="54"/>
      <c r="B38" s="55"/>
      <c r="C38" s="55"/>
      <c r="D38" s="55"/>
      <c r="E38" s="55"/>
      <c r="F38" s="55"/>
      <c r="G38" s="56"/>
      <c r="H38" s="55"/>
      <c r="I38" s="5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C38F1-E0D1-4B65-A57E-A0451603244D}">
  <dimension ref="A1:M35"/>
  <sheetViews>
    <sheetView workbookViewId="0" topLeftCell="A1">
      <selection activeCell="O23" sqref="O23"/>
    </sheetView>
  </sheetViews>
  <sheetFormatPr defaultColWidth="9.140625" defaultRowHeight="12"/>
  <sheetData>
    <row r="1" spans="1:13" ht="1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  <c r="M1" s="67"/>
    </row>
    <row r="2" spans="1:13" ht="13.5">
      <c r="A2" s="69" t="s">
        <v>120</v>
      </c>
      <c r="B2" s="69" t="s">
        <v>121</v>
      </c>
      <c r="C2" s="69"/>
      <c r="D2" s="69"/>
      <c r="E2" s="69"/>
      <c r="F2" s="69"/>
      <c r="G2" s="70"/>
      <c r="H2" s="69"/>
      <c r="I2" s="69"/>
      <c r="J2" s="69"/>
      <c r="K2" s="69"/>
      <c r="L2" s="69"/>
      <c r="M2" s="69"/>
    </row>
    <row r="3" spans="1:13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8"/>
      <c r="M3" s="67"/>
    </row>
    <row r="4" spans="1:13" ht="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M4" s="67"/>
    </row>
    <row r="5" spans="1:13" ht="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  <c r="M5" s="67"/>
    </row>
    <row r="6" spans="1:13" ht="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  <c r="M6" s="67"/>
    </row>
    <row r="7" spans="1:13" ht="1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  <c r="M7" s="67"/>
    </row>
    <row r="8" spans="1:13" ht="27.75">
      <c r="A8" s="114" t="s">
        <v>122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3" ht="15" customHeight="1">
      <c r="A9" s="72" t="s">
        <v>123</v>
      </c>
      <c r="B9" s="72"/>
      <c r="C9" s="72"/>
      <c r="D9" s="72">
        <v>43887</v>
      </c>
      <c r="E9" s="72" t="s">
        <v>124</v>
      </c>
      <c r="F9" s="72"/>
      <c r="G9" s="72"/>
      <c r="H9" s="72"/>
      <c r="I9" s="72"/>
      <c r="J9" s="73" t="s">
        <v>125</v>
      </c>
      <c r="K9" s="73"/>
      <c r="L9" s="74" t="s">
        <v>126</v>
      </c>
      <c r="M9" s="74"/>
    </row>
    <row r="10" spans="1:13" ht="15" customHeight="1">
      <c r="A10" s="72"/>
      <c r="B10" s="72"/>
      <c r="C10" s="72"/>
      <c r="D10" s="72"/>
      <c r="E10" s="72"/>
      <c r="F10" s="72"/>
      <c r="G10" s="72"/>
      <c r="H10" s="72"/>
      <c r="I10" s="72"/>
      <c r="J10" s="75"/>
      <c r="K10" s="75"/>
      <c r="L10" s="75"/>
      <c r="M10" s="75"/>
    </row>
    <row r="11" spans="1:13" ht="11.25" customHeight="1">
      <c r="A11" s="76" t="s">
        <v>127</v>
      </c>
      <c r="B11" s="77"/>
      <c r="C11" s="78" t="s">
        <v>128</v>
      </c>
      <c r="D11" s="79" t="s">
        <v>129</v>
      </c>
      <c r="E11" s="79" t="s">
        <v>130</v>
      </c>
      <c r="F11" s="79"/>
      <c r="G11" s="79"/>
      <c r="H11" s="77" t="s">
        <v>131</v>
      </c>
      <c r="I11" s="80" t="s">
        <v>132</v>
      </c>
      <c r="J11" s="80" t="s">
        <v>133</v>
      </c>
      <c r="K11" s="80"/>
      <c r="L11" s="81" t="s">
        <v>130</v>
      </c>
      <c r="M11" s="81"/>
    </row>
    <row r="12" spans="1:13" ht="11.25" customHeight="1">
      <c r="A12" s="76"/>
      <c r="B12" s="77"/>
      <c r="C12" s="78"/>
      <c r="D12" s="78"/>
      <c r="E12" s="79"/>
      <c r="F12" s="79"/>
      <c r="G12" s="79"/>
      <c r="H12" s="77"/>
      <c r="I12" s="80"/>
      <c r="J12" s="80"/>
      <c r="K12" s="80"/>
      <c r="L12" s="81"/>
      <c r="M12" s="81"/>
    </row>
    <row r="13" spans="1:13" ht="15">
      <c r="A13" s="82"/>
      <c r="B13" s="83"/>
      <c r="C13" s="82"/>
      <c r="D13" s="82"/>
      <c r="E13" s="84"/>
      <c r="F13" s="84"/>
      <c r="G13" s="84"/>
      <c r="H13" s="83"/>
      <c r="I13" s="85"/>
      <c r="J13" s="85"/>
      <c r="K13" s="85"/>
      <c r="L13" s="86"/>
      <c r="M13" s="86"/>
    </row>
    <row r="14" spans="1:13" ht="15" customHeight="1">
      <c r="A14" s="87" t="s">
        <v>134</v>
      </c>
      <c r="B14" s="87" t="s">
        <v>3</v>
      </c>
      <c r="C14" s="88"/>
      <c r="D14" s="89" t="s">
        <v>135</v>
      </c>
      <c r="E14" s="89"/>
      <c r="F14" s="89"/>
      <c r="G14" s="89"/>
      <c r="H14" s="90" t="s">
        <v>12</v>
      </c>
      <c r="I14" s="91">
        <v>25</v>
      </c>
      <c r="J14" s="92"/>
      <c r="K14" s="92"/>
      <c r="L14" s="93">
        <f>ROUND(J14*I14,2)</f>
        <v>0</v>
      </c>
      <c r="M14" s="93"/>
    </row>
    <row r="15" spans="1:13" ht="15" customHeight="1">
      <c r="A15" s="87" t="s">
        <v>136</v>
      </c>
      <c r="B15" s="87" t="s">
        <v>3</v>
      </c>
      <c r="C15" s="88"/>
      <c r="D15" s="89" t="s">
        <v>137</v>
      </c>
      <c r="E15" s="89"/>
      <c r="F15" s="89"/>
      <c r="G15" s="89"/>
      <c r="H15" s="90" t="s">
        <v>12</v>
      </c>
      <c r="I15" s="91">
        <v>25</v>
      </c>
      <c r="J15" s="92"/>
      <c r="K15" s="92"/>
      <c r="L15" s="93">
        <f>ROUND(J15*I15,2)</f>
        <v>0</v>
      </c>
      <c r="M15" s="93"/>
    </row>
    <row r="16" spans="1:13" ht="15" customHeight="1">
      <c r="A16" s="94" t="s">
        <v>138</v>
      </c>
      <c r="B16" s="94" t="s">
        <v>30</v>
      </c>
      <c r="C16" s="95"/>
      <c r="D16" s="96" t="s">
        <v>139</v>
      </c>
      <c r="E16" s="96"/>
      <c r="F16" s="96"/>
      <c r="G16" s="96"/>
      <c r="H16" s="97" t="s">
        <v>12</v>
      </c>
      <c r="I16" s="98">
        <v>25</v>
      </c>
      <c r="J16" s="99"/>
      <c r="K16" s="99"/>
      <c r="L16" s="100">
        <f>ROUND(J16*I16,2)</f>
        <v>0</v>
      </c>
      <c r="M16" s="100"/>
    </row>
    <row r="17" spans="1:13" ht="18">
      <c r="A17" s="101"/>
      <c r="B17" s="102" t="s">
        <v>140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3"/>
      <c r="M17" s="103"/>
    </row>
    <row r="18" spans="1:13" ht="13.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5"/>
      <c r="M18" s="104"/>
    </row>
    <row r="19" spans="1:13" ht="1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8"/>
      <c r="M19" s="67"/>
    </row>
    <row r="20" spans="1:13" ht="1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8"/>
      <c r="M20" s="67"/>
    </row>
    <row r="21" spans="1:13" ht="27.75">
      <c r="A21" s="71" t="s">
        <v>141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1:13" ht="15" customHeight="1">
      <c r="A22" s="72" t="s">
        <v>123</v>
      </c>
      <c r="B22" s="72"/>
      <c r="C22" s="72"/>
      <c r="D22" s="72">
        <v>43887</v>
      </c>
      <c r="E22" s="72" t="s">
        <v>124</v>
      </c>
      <c r="F22" s="72"/>
      <c r="G22" s="72"/>
      <c r="H22" s="72"/>
      <c r="I22" s="72"/>
      <c r="J22" s="73" t="s">
        <v>125</v>
      </c>
      <c r="K22" s="73"/>
      <c r="L22" s="74" t="s">
        <v>126</v>
      </c>
      <c r="M22" s="74"/>
    </row>
    <row r="23" spans="1:13" ht="15" customHeight="1">
      <c r="A23" s="72"/>
      <c r="B23" s="72"/>
      <c r="C23" s="72"/>
      <c r="D23" s="72"/>
      <c r="E23" s="72"/>
      <c r="F23" s="72"/>
      <c r="G23" s="72"/>
      <c r="H23" s="72"/>
      <c r="I23" s="72"/>
      <c r="J23" s="75"/>
      <c r="K23" s="75"/>
      <c r="L23" s="75"/>
      <c r="M23" s="75"/>
    </row>
    <row r="24" spans="1:13" ht="11.25" customHeight="1">
      <c r="A24" s="76" t="s">
        <v>127</v>
      </c>
      <c r="B24" s="77"/>
      <c r="C24" s="78" t="s">
        <v>128</v>
      </c>
      <c r="D24" s="79" t="s">
        <v>129</v>
      </c>
      <c r="E24" s="79" t="s">
        <v>130</v>
      </c>
      <c r="F24" s="79"/>
      <c r="G24" s="79"/>
      <c r="H24" s="77" t="s">
        <v>131</v>
      </c>
      <c r="I24" s="80" t="s">
        <v>132</v>
      </c>
      <c r="J24" s="80" t="s">
        <v>133</v>
      </c>
      <c r="K24" s="80"/>
      <c r="L24" s="81" t="s">
        <v>130</v>
      </c>
      <c r="M24" s="81"/>
    </row>
    <row r="25" spans="1:13" ht="11.25" customHeight="1">
      <c r="A25" s="76"/>
      <c r="B25" s="77"/>
      <c r="C25" s="78"/>
      <c r="D25" s="78"/>
      <c r="E25" s="79"/>
      <c r="F25" s="79"/>
      <c r="G25" s="79"/>
      <c r="H25" s="77"/>
      <c r="I25" s="80"/>
      <c r="J25" s="80"/>
      <c r="K25" s="80"/>
      <c r="L25" s="81"/>
      <c r="M25" s="81"/>
    </row>
    <row r="26" spans="1:13" ht="15">
      <c r="A26" s="106"/>
      <c r="B26" s="107"/>
      <c r="C26" s="106"/>
      <c r="D26" s="106"/>
      <c r="E26" s="108"/>
      <c r="F26" s="108"/>
      <c r="G26" s="108"/>
      <c r="H26" s="107"/>
      <c r="I26" s="109"/>
      <c r="J26" s="109"/>
      <c r="K26" s="109"/>
      <c r="L26" s="110"/>
      <c r="M26" s="110"/>
    </row>
    <row r="27" spans="1:13" ht="15" customHeight="1">
      <c r="A27" s="87" t="s">
        <v>134</v>
      </c>
      <c r="B27" s="87" t="s">
        <v>3</v>
      </c>
      <c r="C27" s="88"/>
      <c r="D27" s="89" t="s">
        <v>142</v>
      </c>
      <c r="E27" s="89"/>
      <c r="F27" s="89"/>
      <c r="G27" s="89"/>
      <c r="H27" s="90" t="s">
        <v>143</v>
      </c>
      <c r="I27" s="91">
        <v>25</v>
      </c>
      <c r="J27" s="92"/>
      <c r="K27" s="92"/>
      <c r="L27" s="93">
        <f>ROUND(J27*I27,2)</f>
        <v>0</v>
      </c>
      <c r="M27" s="93"/>
    </row>
    <row r="28" spans="1:13" ht="15" customHeight="1">
      <c r="A28" s="87" t="s">
        <v>136</v>
      </c>
      <c r="B28" s="87" t="s">
        <v>3</v>
      </c>
      <c r="C28" s="88"/>
      <c r="D28" s="89" t="s">
        <v>144</v>
      </c>
      <c r="E28" s="89"/>
      <c r="F28" s="89"/>
      <c r="G28" s="89"/>
      <c r="H28" s="90" t="s">
        <v>143</v>
      </c>
      <c r="I28" s="91">
        <v>25</v>
      </c>
      <c r="J28" s="92"/>
      <c r="K28" s="92"/>
      <c r="L28" s="93">
        <f>ROUND(J28*I28,2)</f>
        <v>0</v>
      </c>
      <c r="M28" s="93"/>
    </row>
    <row r="29" spans="1:13" ht="15" customHeight="1">
      <c r="A29" s="94" t="s">
        <v>138</v>
      </c>
      <c r="B29" s="94" t="s">
        <v>30</v>
      </c>
      <c r="C29" s="95"/>
      <c r="D29" s="96" t="s">
        <v>145</v>
      </c>
      <c r="E29" s="96"/>
      <c r="F29" s="96"/>
      <c r="G29" s="96"/>
      <c r="H29" s="97" t="s">
        <v>12</v>
      </c>
      <c r="I29" s="98">
        <v>25</v>
      </c>
      <c r="J29" s="99"/>
      <c r="K29" s="99"/>
      <c r="L29" s="100">
        <f>ROUND(J29*I29,2)</f>
        <v>0</v>
      </c>
      <c r="M29" s="100"/>
    </row>
    <row r="30" spans="1:13" ht="18">
      <c r="A30" s="101"/>
      <c r="B30" s="102" t="s">
        <v>140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3"/>
      <c r="M30" s="103"/>
    </row>
    <row r="31" spans="1:13" ht="13.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5"/>
      <c r="M31" s="104"/>
    </row>
    <row r="32" spans="1:13" ht="1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8"/>
      <c r="M32" s="67"/>
    </row>
    <row r="33" spans="1:13" ht="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8"/>
      <c r="M33" s="67"/>
    </row>
    <row r="34" spans="1:13" ht="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  <c r="M34" s="67"/>
    </row>
    <row r="35" spans="1:13" ht="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8"/>
      <c r="M35" s="67"/>
    </row>
  </sheetData>
  <mergeCells count="47">
    <mergeCell ref="D29:G29"/>
    <mergeCell ref="J29:K29"/>
    <mergeCell ref="L29:M29"/>
    <mergeCell ref="L30:M30"/>
    <mergeCell ref="J24:K25"/>
    <mergeCell ref="L24:M25"/>
    <mergeCell ref="D27:G27"/>
    <mergeCell ref="J27:K27"/>
    <mergeCell ref="L27:M27"/>
    <mergeCell ref="D28:G28"/>
    <mergeCell ref="J28:K28"/>
    <mergeCell ref="L28:M28"/>
    <mergeCell ref="A24:A25"/>
    <mergeCell ref="B24:B25"/>
    <mergeCell ref="C24:C25"/>
    <mergeCell ref="D24:G25"/>
    <mergeCell ref="H24:H25"/>
    <mergeCell ref="I24:I25"/>
    <mergeCell ref="D16:G16"/>
    <mergeCell ref="J16:K16"/>
    <mergeCell ref="L16:M16"/>
    <mergeCell ref="L17:M17"/>
    <mergeCell ref="A21:M21"/>
    <mergeCell ref="A22:I23"/>
    <mergeCell ref="J22:K22"/>
    <mergeCell ref="L22:M22"/>
    <mergeCell ref="J23:K23"/>
    <mergeCell ref="L23:M23"/>
    <mergeCell ref="J11:K12"/>
    <mergeCell ref="L11:M12"/>
    <mergeCell ref="D14:G14"/>
    <mergeCell ref="J14:K14"/>
    <mergeCell ref="L14:M14"/>
    <mergeCell ref="D15:G15"/>
    <mergeCell ref="J15:K15"/>
    <mergeCell ref="L15:M15"/>
    <mergeCell ref="A11:A12"/>
    <mergeCell ref="B11:B12"/>
    <mergeCell ref="C11:C12"/>
    <mergeCell ref="D11:G12"/>
    <mergeCell ref="H11:H12"/>
    <mergeCell ref="I11:I12"/>
    <mergeCell ref="A9:I10"/>
    <mergeCell ref="J9:K9"/>
    <mergeCell ref="L9:M9"/>
    <mergeCell ref="J10:K10"/>
    <mergeCell ref="L10:M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EDBDB-3907-4F56-8A97-A992738E1233}">
  <dimension ref="A1:N20"/>
  <sheetViews>
    <sheetView tabSelected="1" workbookViewId="0" topLeftCell="A1">
      <selection activeCell="G40" sqref="G40"/>
    </sheetView>
  </sheetViews>
  <sheetFormatPr defaultColWidth="9.140625" defaultRowHeight="12"/>
  <sheetData>
    <row r="1" spans="1:14" ht="1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N1" s="67"/>
    </row>
    <row r="2" spans="1:14" ht="13.5">
      <c r="A2" s="69"/>
      <c r="B2" s="69" t="s">
        <v>120</v>
      </c>
      <c r="C2" s="69" t="s">
        <v>121</v>
      </c>
      <c r="D2" s="69"/>
      <c r="E2" s="69"/>
      <c r="F2" s="69"/>
      <c r="G2" s="69"/>
      <c r="H2" s="70"/>
      <c r="I2" s="69"/>
      <c r="J2" s="69"/>
      <c r="K2" s="69"/>
      <c r="L2" s="69"/>
      <c r="M2" s="69"/>
      <c r="N2" s="69"/>
    </row>
    <row r="3" spans="1:14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  <c r="N3" s="67"/>
    </row>
    <row r="4" spans="1:14" ht="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67"/>
    </row>
    <row r="5" spans="1:14" ht="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67"/>
    </row>
    <row r="6" spans="1:14" ht="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  <c r="N6" s="67"/>
    </row>
    <row r="7" spans="1:14" ht="1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67"/>
    </row>
    <row r="8" spans="1:14" ht="27.75">
      <c r="A8" s="111"/>
      <c r="B8" s="71" t="s">
        <v>146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5.75">
      <c r="A9" s="112"/>
      <c r="B9" s="72" t="s">
        <v>123</v>
      </c>
      <c r="C9" s="72"/>
      <c r="D9" s="72"/>
      <c r="E9" s="72">
        <v>43887</v>
      </c>
      <c r="F9" s="72" t="s">
        <v>124</v>
      </c>
      <c r="G9" s="72"/>
      <c r="H9" s="72"/>
      <c r="I9" s="72"/>
      <c r="J9" s="72"/>
      <c r="K9" s="73" t="s">
        <v>125</v>
      </c>
      <c r="L9" s="73"/>
      <c r="M9" s="74" t="s">
        <v>126</v>
      </c>
      <c r="N9" s="74"/>
    </row>
    <row r="10" spans="1:14" ht="15">
      <c r="A10" s="112"/>
      <c r="B10" s="72"/>
      <c r="C10" s="72"/>
      <c r="D10" s="72"/>
      <c r="E10" s="72"/>
      <c r="F10" s="72"/>
      <c r="G10" s="72"/>
      <c r="H10" s="72"/>
      <c r="I10" s="72"/>
      <c r="J10" s="72"/>
      <c r="K10" s="75"/>
      <c r="L10" s="75"/>
      <c r="M10" s="75"/>
      <c r="N10" s="75"/>
    </row>
    <row r="11" spans="1:14" ht="15">
      <c r="A11" s="112"/>
      <c r="B11" s="76" t="s">
        <v>127</v>
      </c>
      <c r="C11" s="77"/>
      <c r="D11" s="78" t="s">
        <v>128</v>
      </c>
      <c r="E11" s="79" t="s">
        <v>129</v>
      </c>
      <c r="F11" s="79" t="s">
        <v>130</v>
      </c>
      <c r="G11" s="79"/>
      <c r="H11" s="79"/>
      <c r="I11" s="77" t="s">
        <v>131</v>
      </c>
      <c r="J11" s="80" t="s">
        <v>132</v>
      </c>
      <c r="K11" s="80" t="s">
        <v>133</v>
      </c>
      <c r="L11" s="80"/>
      <c r="M11" s="81" t="s">
        <v>130</v>
      </c>
      <c r="N11" s="81"/>
    </row>
    <row r="12" spans="1:14" ht="15">
      <c r="A12" s="112"/>
      <c r="B12" s="76"/>
      <c r="C12" s="77"/>
      <c r="D12" s="78"/>
      <c r="E12" s="78"/>
      <c r="F12" s="79"/>
      <c r="G12" s="79"/>
      <c r="H12" s="79"/>
      <c r="I12" s="77"/>
      <c r="J12" s="80"/>
      <c r="K12" s="80"/>
      <c r="L12" s="80"/>
      <c r="M12" s="81"/>
      <c r="N12" s="81"/>
    </row>
    <row r="13" spans="1:14" ht="15">
      <c r="A13" s="112"/>
      <c r="B13" s="82"/>
      <c r="C13" s="83"/>
      <c r="D13" s="82"/>
      <c r="E13" s="82"/>
      <c r="F13" s="84"/>
      <c r="G13" s="84"/>
      <c r="H13" s="84"/>
      <c r="I13" s="83"/>
      <c r="J13" s="85"/>
      <c r="K13" s="85"/>
      <c r="L13" s="85"/>
      <c r="M13" s="86"/>
      <c r="N13" s="86"/>
    </row>
    <row r="14" spans="1:14" ht="15">
      <c r="A14" s="112"/>
      <c r="B14" s="87" t="s">
        <v>134</v>
      </c>
      <c r="C14" s="87" t="s">
        <v>3</v>
      </c>
      <c r="D14" s="88"/>
      <c r="E14" s="89" t="s">
        <v>147</v>
      </c>
      <c r="F14" s="89"/>
      <c r="G14" s="89"/>
      <c r="H14" s="89"/>
      <c r="I14" s="90" t="s">
        <v>12</v>
      </c>
      <c r="J14" s="91">
        <v>60</v>
      </c>
      <c r="K14" s="92"/>
      <c r="L14" s="92"/>
      <c r="M14" s="93">
        <f>ROUND(K14*J14,2)</f>
        <v>0</v>
      </c>
      <c r="N14" s="93"/>
    </row>
    <row r="15" spans="1:14" ht="15">
      <c r="A15" s="112"/>
      <c r="B15" s="87" t="s">
        <v>136</v>
      </c>
      <c r="C15" s="87" t="s">
        <v>3</v>
      </c>
      <c r="D15" s="88"/>
      <c r="E15" s="89" t="s">
        <v>148</v>
      </c>
      <c r="F15" s="89"/>
      <c r="G15" s="89"/>
      <c r="H15" s="89"/>
      <c r="I15" s="90" t="s">
        <v>149</v>
      </c>
      <c r="J15" s="91">
        <v>150</v>
      </c>
      <c r="K15" s="92"/>
      <c r="L15" s="92"/>
      <c r="M15" s="93">
        <f>ROUND(K15*J15,2)</f>
        <v>0</v>
      </c>
      <c r="N15" s="93"/>
    </row>
    <row r="16" spans="1:14" ht="15">
      <c r="A16" s="112"/>
      <c r="B16" s="94" t="s">
        <v>138</v>
      </c>
      <c r="C16" s="94" t="s">
        <v>30</v>
      </c>
      <c r="D16" s="95"/>
      <c r="E16" s="96" t="s">
        <v>150</v>
      </c>
      <c r="F16" s="96"/>
      <c r="G16" s="96"/>
      <c r="H16" s="96"/>
      <c r="I16" s="97" t="s">
        <v>12</v>
      </c>
      <c r="J16" s="98">
        <v>60</v>
      </c>
      <c r="K16" s="99"/>
      <c r="L16" s="99"/>
      <c r="M16" s="100">
        <f>ROUND(K16*J16,2)</f>
        <v>0</v>
      </c>
      <c r="N16" s="100"/>
    </row>
    <row r="17" spans="1:14" ht="15">
      <c r="A17" s="112"/>
      <c r="B17" s="94">
        <v>4</v>
      </c>
      <c r="C17" s="94" t="s">
        <v>30</v>
      </c>
      <c r="D17" s="95"/>
      <c r="E17" s="96" t="s">
        <v>151</v>
      </c>
      <c r="F17" s="96"/>
      <c r="G17" s="96"/>
      <c r="H17" s="96"/>
      <c r="I17" s="97" t="s">
        <v>149</v>
      </c>
      <c r="J17" s="98">
        <v>150</v>
      </c>
      <c r="K17" s="99"/>
      <c r="L17" s="99"/>
      <c r="M17" s="100">
        <f>ROUND(K17*J17,2)</f>
        <v>0</v>
      </c>
      <c r="N17" s="100"/>
    </row>
    <row r="18" spans="1:14" ht="18">
      <c r="A18" s="112"/>
      <c r="B18" s="101"/>
      <c r="C18" s="102" t="s">
        <v>140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3"/>
      <c r="N18" s="103"/>
    </row>
    <row r="19" spans="1:14" ht="15">
      <c r="A19" s="11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5"/>
      <c r="N19" s="104"/>
    </row>
    <row r="20" spans="1:14" ht="1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8"/>
      <c r="N20" s="67"/>
    </row>
  </sheetData>
  <mergeCells count="27">
    <mergeCell ref="M18:N18"/>
    <mergeCell ref="E16:H16"/>
    <mergeCell ref="K16:L16"/>
    <mergeCell ref="M16:N16"/>
    <mergeCell ref="E17:H17"/>
    <mergeCell ref="K17:L17"/>
    <mergeCell ref="M17:N17"/>
    <mergeCell ref="K11:L12"/>
    <mergeCell ref="M11:N12"/>
    <mergeCell ref="E14:H14"/>
    <mergeCell ref="K14:L14"/>
    <mergeCell ref="M14:N14"/>
    <mergeCell ref="E15:H15"/>
    <mergeCell ref="K15:L15"/>
    <mergeCell ref="M15:N15"/>
    <mergeCell ref="B11:B12"/>
    <mergeCell ref="C11:C12"/>
    <mergeCell ref="D11:D12"/>
    <mergeCell ref="E11:H12"/>
    <mergeCell ref="I11:I12"/>
    <mergeCell ref="J11:J12"/>
    <mergeCell ref="B8:N8"/>
    <mergeCell ref="B9:J10"/>
    <mergeCell ref="K9:L9"/>
    <mergeCell ref="M9:N9"/>
    <mergeCell ref="K10:L10"/>
    <mergeCell ref="M10:N1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Ondrej Stransky</dc:creator>
  <cp:keywords/>
  <dc:description/>
  <cp:lastModifiedBy>Švirlochová Zdeňka</cp:lastModifiedBy>
  <cp:lastPrinted>2021-02-25T13:50:42Z</cp:lastPrinted>
  <dcterms:created xsi:type="dcterms:W3CDTF">2019-07-26T08:55:09Z</dcterms:created>
  <dcterms:modified xsi:type="dcterms:W3CDTF">2021-02-25T13:58:23Z</dcterms:modified>
  <cp:category/>
  <cp:version/>
  <cp:contentType/>
  <cp:contentStatus/>
</cp:coreProperties>
</file>