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8800" windowHeight="14235" activeTab="0"/>
  </bookViews>
  <sheets>
    <sheet name="List1" sheetId="1" r:id="rId1"/>
  </sheets>
  <definedNames>
    <definedName name="_xlnm.Print_Area" localSheetId="0">'List1'!$A$2:$G$46</definedName>
    <definedName name="_xlnm.Print_Titles" localSheetId="0">'List1'!$3:$3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<sst xmlns="http://schemas.openxmlformats.org/spreadsheetml/2006/main" count="82" uniqueCount="63">
  <si>
    <t>Položka</t>
  </si>
  <si>
    <t>Popis</t>
  </si>
  <si>
    <t>Sestavení  hydrodynamického modelu (kalibrace)</t>
  </si>
  <si>
    <t>Stanovení limitních hladin</t>
  </si>
  <si>
    <t>Vliv povodňových průtoků na přítocích na stanovené limitní hladiny</t>
  </si>
  <si>
    <t>Výpočet průběhu zaplavování skrz mobilní prostupy při selhání PPO</t>
  </si>
  <si>
    <t>Výpočet průběhu zaplavování nechráněných lokalit</t>
  </si>
  <si>
    <r>
      <t>Výpočet průběhu zaplavování chráněných lokalit při překročení Q</t>
    </r>
    <r>
      <rPr>
        <vertAlign val="subscript"/>
        <sz val="11"/>
        <color theme="1"/>
        <rFont val="Arial CE"/>
        <family val="2"/>
      </rPr>
      <t>N</t>
    </r>
  </si>
  <si>
    <t>Označení dle projektu</t>
  </si>
  <si>
    <t>Jednotka</t>
  </si>
  <si>
    <t>Počet jednotek</t>
  </si>
  <si>
    <t xml:space="preserve">Cena Kč bez DPH </t>
  </si>
  <si>
    <t>Digitální model terénu</t>
  </si>
  <si>
    <t>Geodetické zaměření</t>
  </si>
  <si>
    <t>Hydrologická data</t>
  </si>
  <si>
    <t>A.Podklady</t>
  </si>
  <si>
    <t>A.1.</t>
  </si>
  <si>
    <t>A.2.</t>
  </si>
  <si>
    <t>A.3.</t>
  </si>
  <si>
    <t>ks</t>
  </si>
  <si>
    <t>Cena za jednotku Kč</t>
  </si>
  <si>
    <t>MD*</t>
  </si>
  <si>
    <t>B. Sestavení variantních povodňových scénářů na základě hydrodynamického modelu</t>
  </si>
  <si>
    <t>B.1.</t>
  </si>
  <si>
    <t>B.2.</t>
  </si>
  <si>
    <t>B.3.</t>
  </si>
  <si>
    <t>B.4.</t>
  </si>
  <si>
    <t>B.5.</t>
  </si>
  <si>
    <t>B.6.</t>
  </si>
  <si>
    <t>B.7.</t>
  </si>
  <si>
    <t>Výpočet průběhu zaplavování při povodních na přítocích Labe</t>
  </si>
  <si>
    <t>C. Sestavení variantních harmonogramů dle definovaných povodňových scénářů</t>
  </si>
  <si>
    <t>C.</t>
  </si>
  <si>
    <t>Sestavení variantních harmonogramů dle definovaných povodňových scénářů</t>
  </si>
  <si>
    <t>D. Doplnění údajů do POVIS a dPP města</t>
  </si>
  <si>
    <t>Doplnění údajů do POVIS a dPP města</t>
  </si>
  <si>
    <t>D.</t>
  </si>
  <si>
    <t>Výpočetní část celkem</t>
  </si>
  <si>
    <t>E.1.</t>
  </si>
  <si>
    <t>E.2.</t>
  </si>
  <si>
    <t>E.3.</t>
  </si>
  <si>
    <t>E.4.</t>
  </si>
  <si>
    <t>E.5.</t>
  </si>
  <si>
    <t>E.6.</t>
  </si>
  <si>
    <t>E.7.</t>
  </si>
  <si>
    <t>E.8.</t>
  </si>
  <si>
    <t>Aplikační řešení celkem</t>
  </si>
  <si>
    <t>Cena celkem bez DPH</t>
  </si>
  <si>
    <t>DPH 21 %</t>
  </si>
  <si>
    <t>Cena celkem s DPH</t>
  </si>
  <si>
    <t>E.9.</t>
  </si>
  <si>
    <t>E. Rozšíření a další funkcionality webové aplikace aktivního harmonogramu</t>
  </si>
  <si>
    <t>Fukcionalita - Krok zpět ve flow činnosti</t>
  </si>
  <si>
    <t>Modul - SMS brána</t>
  </si>
  <si>
    <t>Funkcionalita - Příčné profily</t>
  </si>
  <si>
    <t>Fukcionalita- Kategorizace činností</t>
  </si>
  <si>
    <t>Zprovoznění aplikace, vytvoření nové instance aplikace, testování</t>
  </si>
  <si>
    <t>Položkový rozpočet - Rozšíření digitálního povodňového plánu města Děčín -  Aktivní harmonogram činností povodňové komise</t>
  </si>
  <si>
    <t>Funkcionalita - Doplnění aktuálních stavů dalších řídících hlásných profilů na dashboardu</t>
  </si>
  <si>
    <t>Fukcionalita - Aktuální komentáře a poznámky v detailu činnosti</t>
  </si>
  <si>
    <t>Fukcionalita – Rozšíření filtrů na dashboardu</t>
  </si>
  <si>
    <t>Modul  - Operační mapy rozlivu</t>
  </si>
  <si>
    <t xml:space="preserve">MD* = Člověkoden je čas odpovídající práci jedné osoby po dobu jednoho pracovního dne (8 hod).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</si>
</sst>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Arial CE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vertical="top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8"/>
  <sheetViews>
    <sheetView tabSelected="1" workbookViewId="0" topLeftCell="A16">
      <selection activeCell="K9" sqref="K9"/>
    </sheetView>
  </sheetViews>
  <sheetFormatPr defaultColWidth="9.140625" defaultRowHeight="15"/>
  <cols>
    <col min="1" max="1" width="26.7109375" style="0" bestFit="1" customWidth="1"/>
    <col min="2" max="2" width="11.140625" style="9" customWidth="1"/>
    <col min="3" max="3" width="45.28125" style="0" customWidth="1"/>
    <col min="4" max="4" width="13.8515625" style="0" customWidth="1"/>
    <col min="5" max="5" width="10.421875" style="0" customWidth="1"/>
    <col min="6" max="6" width="19.8515625" style="0" bestFit="1" customWidth="1"/>
    <col min="7" max="7" width="24.00390625" style="0" customWidth="1"/>
  </cols>
  <sheetData>
    <row r="2" ht="29.25" customHeight="1">
      <c r="A2" s="19" t="s">
        <v>57</v>
      </c>
    </row>
    <row r="3" spans="1:7" ht="45">
      <c r="A3" s="1" t="s">
        <v>0</v>
      </c>
      <c r="B3" s="2" t="s">
        <v>8</v>
      </c>
      <c r="C3" s="1" t="s">
        <v>1</v>
      </c>
      <c r="D3" s="1" t="s">
        <v>9</v>
      </c>
      <c r="E3" s="2" t="s">
        <v>10</v>
      </c>
      <c r="F3" s="1" t="s">
        <v>20</v>
      </c>
      <c r="G3" s="2" t="s">
        <v>11</v>
      </c>
    </row>
    <row r="4" spans="1:7" ht="15">
      <c r="A4" s="22" t="s">
        <v>15</v>
      </c>
      <c r="B4" s="3" t="s">
        <v>16</v>
      </c>
      <c r="C4" s="4" t="s">
        <v>13</v>
      </c>
      <c r="D4" s="6" t="s">
        <v>19</v>
      </c>
      <c r="E4" s="5">
        <v>1</v>
      </c>
      <c r="F4" s="5"/>
      <c r="G4" s="5">
        <f>E4*F4</f>
        <v>0</v>
      </c>
    </row>
    <row r="5" spans="1:7" ht="15">
      <c r="A5" s="23"/>
      <c r="B5" s="3" t="s">
        <v>17</v>
      </c>
      <c r="C5" s="6" t="s">
        <v>12</v>
      </c>
      <c r="D5" s="6" t="s">
        <v>19</v>
      </c>
      <c r="E5" s="5">
        <v>1</v>
      </c>
      <c r="F5" s="5"/>
      <c r="G5" s="5">
        <f aca="true" t="shared" si="0" ref="G5:G25">E5*F5</f>
        <v>0</v>
      </c>
    </row>
    <row r="6" spans="1:7" ht="15">
      <c r="A6" s="24"/>
      <c r="B6" s="3" t="s">
        <v>18</v>
      </c>
      <c r="C6" s="6" t="s">
        <v>14</v>
      </c>
      <c r="D6" s="6" t="s">
        <v>19</v>
      </c>
      <c r="E6" s="5">
        <v>1</v>
      </c>
      <c r="F6" s="5"/>
      <c r="G6" s="5">
        <f t="shared" si="0"/>
        <v>0</v>
      </c>
    </row>
    <row r="7" spans="1:7" ht="30">
      <c r="A7" s="20" t="s">
        <v>22</v>
      </c>
      <c r="B7" s="3" t="s">
        <v>23</v>
      </c>
      <c r="C7" s="4" t="s">
        <v>2</v>
      </c>
      <c r="D7" s="6" t="s">
        <v>21</v>
      </c>
      <c r="E7" s="5">
        <v>20</v>
      </c>
      <c r="F7" s="5"/>
      <c r="G7" s="5">
        <f t="shared" si="0"/>
        <v>0</v>
      </c>
    </row>
    <row r="8" spans="1:7" ht="15">
      <c r="A8" s="21"/>
      <c r="B8" s="3" t="s">
        <v>24</v>
      </c>
      <c r="C8" s="3" t="s">
        <v>3</v>
      </c>
      <c r="D8" s="6" t="s">
        <v>21</v>
      </c>
      <c r="E8" s="5">
        <v>4</v>
      </c>
      <c r="F8" s="5"/>
      <c r="G8" s="5">
        <f t="shared" si="0"/>
        <v>0</v>
      </c>
    </row>
    <row r="9" spans="1:7" ht="30">
      <c r="A9" s="21"/>
      <c r="B9" s="3" t="s">
        <v>25</v>
      </c>
      <c r="C9" s="4" t="s">
        <v>4</v>
      </c>
      <c r="D9" s="6" t="s">
        <v>21</v>
      </c>
      <c r="E9" s="5">
        <v>5</v>
      </c>
      <c r="F9" s="5"/>
      <c r="G9" s="5">
        <f t="shared" si="0"/>
        <v>0</v>
      </c>
    </row>
    <row r="10" spans="1:7" ht="30">
      <c r="A10" s="21"/>
      <c r="B10" s="3" t="s">
        <v>26</v>
      </c>
      <c r="C10" s="4" t="s">
        <v>30</v>
      </c>
      <c r="D10" s="6" t="s">
        <v>21</v>
      </c>
      <c r="E10" s="5">
        <v>4</v>
      </c>
      <c r="F10" s="5"/>
      <c r="G10" s="5">
        <f t="shared" si="0"/>
        <v>0</v>
      </c>
    </row>
    <row r="11" spans="1:7" ht="30">
      <c r="A11" s="21"/>
      <c r="B11" s="3" t="s">
        <v>27</v>
      </c>
      <c r="C11" s="4" t="s">
        <v>5</v>
      </c>
      <c r="D11" s="6" t="s">
        <v>21</v>
      </c>
      <c r="E11" s="5">
        <v>4</v>
      </c>
      <c r="F11" s="5"/>
      <c r="G11" s="5">
        <f t="shared" si="0"/>
        <v>0</v>
      </c>
    </row>
    <row r="12" spans="1:7" ht="30">
      <c r="A12" s="21"/>
      <c r="B12" s="3" t="s">
        <v>28</v>
      </c>
      <c r="C12" s="4" t="s">
        <v>6</v>
      </c>
      <c r="D12" s="6" t="s">
        <v>21</v>
      </c>
      <c r="E12" s="5">
        <v>3</v>
      </c>
      <c r="F12" s="5"/>
      <c r="G12" s="5">
        <f t="shared" si="0"/>
        <v>0</v>
      </c>
    </row>
    <row r="13" spans="1:7" ht="33.75">
      <c r="A13" s="25"/>
      <c r="B13" s="3" t="s">
        <v>29</v>
      </c>
      <c r="C13" s="4" t="s">
        <v>7</v>
      </c>
      <c r="D13" s="6" t="s">
        <v>21</v>
      </c>
      <c r="E13" s="5">
        <v>3</v>
      </c>
      <c r="F13" s="5"/>
      <c r="G13" s="5">
        <f t="shared" si="0"/>
        <v>0</v>
      </c>
    </row>
    <row r="14" spans="1:7" ht="60">
      <c r="A14" s="10" t="s">
        <v>31</v>
      </c>
      <c r="B14" s="3" t="s">
        <v>32</v>
      </c>
      <c r="C14" s="11" t="s">
        <v>33</v>
      </c>
      <c r="D14" s="6" t="s">
        <v>21</v>
      </c>
      <c r="E14" s="11">
        <v>15</v>
      </c>
      <c r="F14" s="5"/>
      <c r="G14" s="5">
        <f t="shared" si="0"/>
        <v>0</v>
      </c>
    </row>
    <row r="15" spans="1:7" ht="30">
      <c r="A15" s="10" t="s">
        <v>34</v>
      </c>
      <c r="B15" s="3" t="s">
        <v>36</v>
      </c>
      <c r="C15" s="11" t="s">
        <v>35</v>
      </c>
      <c r="D15" s="6" t="s">
        <v>21</v>
      </c>
      <c r="E15" s="11">
        <v>1.5</v>
      </c>
      <c r="F15" s="5"/>
      <c r="G15" s="5">
        <f t="shared" si="0"/>
        <v>0</v>
      </c>
    </row>
    <row r="16" spans="1:7" ht="15">
      <c r="A16" s="14" t="s">
        <v>37</v>
      </c>
      <c r="B16" s="12"/>
      <c r="C16" s="12"/>
      <c r="D16" s="12"/>
      <c r="E16" s="12"/>
      <c r="F16" s="12"/>
      <c r="G16" s="13">
        <f>SUM(G4:G15)</f>
        <v>0</v>
      </c>
    </row>
    <row r="17" spans="1:7" ht="30">
      <c r="A17" s="20" t="s">
        <v>51</v>
      </c>
      <c r="B17" s="11" t="s">
        <v>38</v>
      </c>
      <c r="C17" s="17" t="s">
        <v>58</v>
      </c>
      <c r="D17" s="6" t="s">
        <v>21</v>
      </c>
      <c r="E17" s="17">
        <v>3</v>
      </c>
      <c r="F17" s="5"/>
      <c r="G17" s="5">
        <f t="shared" si="0"/>
        <v>0</v>
      </c>
    </row>
    <row r="18" spans="1:7" ht="20.1" customHeight="1">
      <c r="A18" s="21"/>
      <c r="B18" s="11" t="s">
        <v>39</v>
      </c>
      <c r="C18" s="17" t="s">
        <v>52</v>
      </c>
      <c r="D18" s="6" t="s">
        <v>21</v>
      </c>
      <c r="E18" s="17">
        <v>2</v>
      </c>
      <c r="F18" s="5"/>
      <c r="G18" s="5">
        <f t="shared" si="0"/>
        <v>0</v>
      </c>
    </row>
    <row r="19" spans="1:7" ht="30">
      <c r="A19" s="21"/>
      <c r="B19" s="11" t="s">
        <v>40</v>
      </c>
      <c r="C19" s="17" t="s">
        <v>59</v>
      </c>
      <c r="D19" s="6" t="s">
        <v>21</v>
      </c>
      <c r="E19" s="17">
        <v>3</v>
      </c>
      <c r="F19" s="5"/>
      <c r="G19" s="5">
        <f t="shared" si="0"/>
        <v>0</v>
      </c>
    </row>
    <row r="20" spans="1:7" ht="20.1" customHeight="1">
      <c r="A20" s="21"/>
      <c r="B20" s="11" t="s">
        <v>41</v>
      </c>
      <c r="C20" s="17" t="s">
        <v>60</v>
      </c>
      <c r="D20" s="6" t="s">
        <v>21</v>
      </c>
      <c r="E20" s="17">
        <v>3</v>
      </c>
      <c r="F20" s="5"/>
      <c r="G20" s="5">
        <f t="shared" si="0"/>
        <v>0</v>
      </c>
    </row>
    <row r="21" spans="1:7" ht="20.1" customHeight="1">
      <c r="A21" s="21"/>
      <c r="B21" s="11" t="s">
        <v>42</v>
      </c>
      <c r="C21" s="17" t="s">
        <v>55</v>
      </c>
      <c r="D21" s="6" t="s">
        <v>21</v>
      </c>
      <c r="E21" s="17">
        <v>3</v>
      </c>
      <c r="F21" s="5"/>
      <c r="G21" s="5">
        <f t="shared" si="0"/>
        <v>0</v>
      </c>
    </row>
    <row r="22" spans="1:7" ht="20.1" customHeight="1">
      <c r="A22" s="21"/>
      <c r="B22" s="11" t="s">
        <v>43</v>
      </c>
      <c r="C22" s="17" t="s">
        <v>61</v>
      </c>
      <c r="D22" s="6" t="s">
        <v>21</v>
      </c>
      <c r="E22" s="17">
        <v>12</v>
      </c>
      <c r="F22" s="5"/>
      <c r="G22" s="5">
        <f t="shared" si="0"/>
        <v>0</v>
      </c>
    </row>
    <row r="23" spans="1:7" ht="20.1" customHeight="1">
      <c r="A23" s="21"/>
      <c r="B23" s="11" t="s">
        <v>44</v>
      </c>
      <c r="C23" s="17" t="s">
        <v>54</v>
      </c>
      <c r="D23" s="6" t="s">
        <v>21</v>
      </c>
      <c r="E23" s="17">
        <v>5</v>
      </c>
      <c r="F23" s="5"/>
      <c r="G23" s="5">
        <f t="shared" si="0"/>
        <v>0</v>
      </c>
    </row>
    <row r="24" spans="1:7" ht="20.1" customHeight="1">
      <c r="A24" s="21"/>
      <c r="B24" s="11" t="s">
        <v>45</v>
      </c>
      <c r="C24" s="17" t="s">
        <v>53</v>
      </c>
      <c r="D24" s="6" t="s">
        <v>21</v>
      </c>
      <c r="E24" s="17">
        <v>4</v>
      </c>
      <c r="F24" s="5"/>
      <c r="G24" s="5">
        <f t="shared" si="0"/>
        <v>0</v>
      </c>
    </row>
    <row r="25" spans="1:7" ht="30">
      <c r="A25" s="21"/>
      <c r="B25" s="11" t="s">
        <v>50</v>
      </c>
      <c r="C25" s="17" t="s">
        <v>56</v>
      </c>
      <c r="D25" s="6" t="s">
        <v>21</v>
      </c>
      <c r="E25" s="17">
        <v>9</v>
      </c>
      <c r="F25" s="5"/>
      <c r="G25" s="5">
        <f t="shared" si="0"/>
        <v>0</v>
      </c>
    </row>
    <row r="26" spans="1:7" ht="15">
      <c r="A26" s="8" t="s">
        <v>46</v>
      </c>
      <c r="B26" s="8"/>
      <c r="C26" s="8"/>
      <c r="D26" s="8"/>
      <c r="E26" s="8"/>
      <c r="F26" s="8"/>
      <c r="G26" s="7">
        <f>SUM(G17:G25)</f>
        <v>0</v>
      </c>
    </row>
    <row r="28" spans="1:7" ht="15">
      <c r="A28" s="8" t="s">
        <v>47</v>
      </c>
      <c r="B28" s="15"/>
      <c r="C28" s="8"/>
      <c r="D28" s="8"/>
      <c r="E28" s="8"/>
      <c r="F28" s="8"/>
      <c r="G28" s="7">
        <f>G16+G26</f>
        <v>0</v>
      </c>
    </row>
    <row r="29" spans="1:7" ht="15">
      <c r="A29" s="8" t="s">
        <v>48</v>
      </c>
      <c r="B29" s="15"/>
      <c r="C29" s="16"/>
      <c r="D29" s="16"/>
      <c r="E29" s="16"/>
      <c r="F29" s="16"/>
      <c r="G29" s="7">
        <f>G28*0.21</f>
        <v>0</v>
      </c>
    </row>
    <row r="30" spans="1:7" ht="15">
      <c r="A30" s="8" t="s">
        <v>49</v>
      </c>
      <c r="B30" s="15"/>
      <c r="C30" s="16"/>
      <c r="D30" s="16"/>
      <c r="E30" s="16"/>
      <c r="F30" s="16"/>
      <c r="G30" s="7">
        <f>G28*1.21</f>
        <v>0</v>
      </c>
    </row>
    <row r="33" ht="15">
      <c r="A33" t="s">
        <v>62</v>
      </c>
    </row>
    <row r="37" ht="15">
      <c r="D37" s="18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  <row r="48" ht="15">
      <c r="B48"/>
    </row>
  </sheetData>
  <mergeCells count="3">
    <mergeCell ref="A17:A25"/>
    <mergeCell ref="A4:A6"/>
    <mergeCell ref="A7:A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7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Šivrová Petra</cp:lastModifiedBy>
  <cp:lastPrinted>2022-04-11T12:53:45Z</cp:lastPrinted>
  <dcterms:created xsi:type="dcterms:W3CDTF">2021-01-08T14:18:22Z</dcterms:created>
  <dcterms:modified xsi:type="dcterms:W3CDTF">2022-04-11T12:54:00Z</dcterms:modified>
  <cp:category/>
  <cp:version/>
  <cp:contentType/>
  <cp:contentStatus/>
</cp:coreProperties>
</file>