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miclaza\Documents\michlaz\ZD\2022\upr Lazanska_18 07 2022\odeslano Havlove\"/>
    </mc:Choice>
  </mc:AlternateContent>
  <xr:revisionPtr revIDLastSave="0" documentId="13_ncr:1_{34BDCB7F-40A1-4278-9EDE-E821D21EE0CB}" xr6:coauthVersionLast="47" xr6:coauthVersionMax="47" xr10:uidLastSave="{00000000-0000-0000-0000-000000000000}"/>
  <bookViews>
    <workbookView xWindow="-120" yWindow="-120" windowWidth="29040" windowHeight="15840" tabRatio="853" xr2:uid="{00000000-000D-0000-FFFF-FFFF00000000}"/>
  </bookViews>
  <sheets>
    <sheet name="Souhrn" sheetId="11" r:id="rId1"/>
    <sheet name="DC I" sheetId="1" r:id="rId2"/>
    <sheet name="DC II" sheetId="2" r:id="rId3"/>
    <sheet name="DC III" sheetId="3" r:id="rId4"/>
    <sheet name="DC IV" sheetId="4" r:id="rId5"/>
    <sheet name="DC VI" sheetId="5" r:id="rId6"/>
    <sheet name="DC V VII VIII IX XXI" sheetId="6" r:id="rId7"/>
    <sheet name="DC XXXII" sheetId="7" r:id="rId8"/>
    <sheet name="DC X XI Škrabky DC XVI XVII" sheetId="8" r:id="rId9"/>
    <sheet name="DC XXII XXIV XIII" sheetId="9" r:id="rId10"/>
    <sheet name="DC XIV XXXI XXXIII" sheetId="10" r:id="rId11"/>
    <sheet name="List3" sheetId="14" r:id="rId12"/>
    <sheet name="List4" sheetId="15" r:id="rId13"/>
    <sheet name="List1" sheetId="12" r:id="rId14"/>
    <sheet name="List2" sheetId="13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8" i="4" l="1"/>
  <c r="C10" i="8"/>
  <c r="E24" i="11"/>
  <c r="E15" i="11"/>
  <c r="E12" i="11"/>
  <c r="E8" i="11"/>
  <c r="C41" i="11"/>
  <c r="D41" i="11"/>
  <c r="E41" i="11" l="1"/>
  <c r="E17" i="3"/>
  <c r="K16" i="7" l="1"/>
  <c r="C45" i="4" l="1"/>
  <c r="G23" i="5" l="1"/>
  <c r="E24" i="4"/>
  <c r="C44" i="5"/>
  <c r="C45" i="1"/>
  <c r="C24" i="4" l="1"/>
  <c r="C47" i="4" s="1"/>
  <c r="C20" i="1"/>
  <c r="I20" i="1"/>
  <c r="E45" i="1"/>
  <c r="C10" i="2"/>
  <c r="E10" i="2"/>
  <c r="I10" i="2"/>
  <c r="K10" i="2"/>
  <c r="C17" i="3"/>
  <c r="I17" i="3"/>
  <c r="K17" i="3"/>
  <c r="C23" i="5"/>
  <c r="E23" i="5"/>
  <c r="I23" i="5"/>
  <c r="K23" i="5"/>
  <c r="E44" i="5"/>
  <c r="E10" i="8"/>
  <c r="G10" i="8"/>
  <c r="K10" i="8"/>
  <c r="C23" i="8"/>
  <c r="E23" i="8"/>
  <c r="G23" i="8"/>
  <c r="I23" i="8"/>
  <c r="K23" i="8"/>
  <c r="C11" i="10"/>
  <c r="E11" i="10"/>
  <c r="G11" i="10"/>
  <c r="I11" i="10"/>
  <c r="K11" i="10"/>
  <c r="C20" i="10"/>
  <c r="E20" i="10"/>
  <c r="G20" i="10"/>
  <c r="I20" i="10"/>
  <c r="K20" i="10"/>
  <c r="C29" i="10"/>
  <c r="E29" i="10"/>
  <c r="G29" i="10"/>
  <c r="I29" i="10"/>
  <c r="K29" i="10"/>
  <c r="C8" i="9"/>
  <c r="E8" i="9"/>
  <c r="I8" i="9"/>
  <c r="K8" i="9"/>
  <c r="C19" i="9"/>
  <c r="E19" i="9"/>
  <c r="G19" i="9"/>
  <c r="I19" i="9"/>
  <c r="K19" i="9"/>
  <c r="C30" i="9"/>
  <c r="E30" i="9"/>
  <c r="G30" i="9"/>
  <c r="I30" i="9"/>
  <c r="K30" i="9"/>
  <c r="C42" i="9"/>
  <c r="G42" i="9"/>
  <c r="I42" i="9"/>
  <c r="K42" i="9"/>
  <c r="E16" i="7"/>
  <c r="G16" i="7"/>
  <c r="C19" i="7" s="1"/>
  <c r="I16" i="7"/>
  <c r="C38" i="2" l="1"/>
  <c r="C48" i="1"/>
  <c r="C44" i="9"/>
  <c r="C22" i="10"/>
  <c r="C32" i="9"/>
  <c r="C31" i="10"/>
  <c r="C13" i="10"/>
  <c r="C13" i="8"/>
  <c r="C20" i="3"/>
  <c r="C45" i="5"/>
  <c r="C21" i="9"/>
</calcChain>
</file>

<file path=xl/sharedStrings.xml><?xml version="1.0" encoding="utf-8"?>
<sst xmlns="http://schemas.openxmlformats.org/spreadsheetml/2006/main" count="785" uniqueCount="549">
  <si>
    <t xml:space="preserve">Děčín I </t>
  </si>
  <si>
    <t xml:space="preserve">                                                                                                       Koše</t>
  </si>
  <si>
    <t>Prima Linea 120 l</t>
  </si>
  <si>
    <t>Ks</t>
  </si>
  <si>
    <t>Prima Linea 50 l</t>
  </si>
  <si>
    <t>Betonové koše</t>
  </si>
  <si>
    <t>Plastové koše (původní)</t>
  </si>
  <si>
    <t>Plechové koše</t>
  </si>
  <si>
    <t>Tyršova u zlatnictví</t>
  </si>
  <si>
    <t>Park Duchcovská</t>
  </si>
  <si>
    <t>MHD východní nádraží</t>
  </si>
  <si>
    <t>Parkoviště u polikliniky</t>
  </si>
  <si>
    <t>Dětské hřiště u polikliniky – plech/dřevo</t>
  </si>
  <si>
    <t>Tyršova x Zámecká</t>
  </si>
  <si>
    <t>Park poliklinika</t>
  </si>
  <si>
    <t>Dlouhá jízda</t>
  </si>
  <si>
    <t>MHD 2. polské armády</t>
  </si>
  <si>
    <t>Zámek nádvoří</t>
  </si>
  <si>
    <t>Tyršova MHD u drogerie</t>
  </si>
  <si>
    <t>Lodní – dětské hřiště</t>
  </si>
  <si>
    <t>MHD u polikliniky</t>
  </si>
  <si>
    <t>Masarykovo nám. - plech/drátěný obal</t>
  </si>
  <si>
    <t>Tyršova u parkoviště</t>
  </si>
  <si>
    <t>Střelnice</t>
  </si>
  <si>
    <t>Nároží</t>
  </si>
  <si>
    <t>Vchod na staré koupaliště</t>
  </si>
  <si>
    <t>Tyršova u MHD Kotvy</t>
  </si>
  <si>
    <t>Park Nerudova</t>
  </si>
  <si>
    <t>28. října – magistrát (plech.stříška)</t>
  </si>
  <si>
    <t>Komenského nám.</t>
  </si>
  <si>
    <t>Tyršova – lavičky u Delvity</t>
  </si>
  <si>
    <t>Dětské hřiště Antlantik</t>
  </si>
  <si>
    <t>Kaštanová, policie – keramika</t>
  </si>
  <si>
    <t>Sládkova, proti školní jídelně</t>
  </si>
  <si>
    <t>Průběžná u kašny</t>
  </si>
  <si>
    <t>Pod Antlantikem u lavičky</t>
  </si>
  <si>
    <t>U zimního stadionu</t>
  </si>
  <si>
    <t>Maroldova x Sládkova, okolo haly</t>
  </si>
  <si>
    <t>MHD 28. října x Pohraniční</t>
  </si>
  <si>
    <t>Komenského nám.-proti OA</t>
  </si>
  <si>
    <t>MHD Pohraniční směr z města</t>
  </si>
  <si>
    <t>U plovárny</t>
  </si>
  <si>
    <t>Cyklostezka, u vyhlídky</t>
  </si>
  <si>
    <t>MHD Pohraniční směr do města</t>
  </si>
  <si>
    <t>Zastávka MHD u Střelnice</t>
  </si>
  <si>
    <t>Cyklostezka, na začátku sjezdu</t>
  </si>
  <si>
    <t>Zámecké nám.</t>
  </si>
  <si>
    <t>Myslbekova bankomat</t>
  </si>
  <si>
    <t>Cyklostezka, na konci sjezdu</t>
  </si>
  <si>
    <t>Křížová střed</t>
  </si>
  <si>
    <t>MHD 17. listopadu</t>
  </si>
  <si>
    <t>Cyklostezka, na cestě ke st.mostu</t>
  </si>
  <si>
    <t>Křížová u kostela</t>
  </si>
  <si>
    <t>Tyršova bankomat</t>
  </si>
  <si>
    <t>Cyklostezka, na začátku st.mostu</t>
  </si>
  <si>
    <t>Poliklinika</t>
  </si>
  <si>
    <t>Smetanovo nábř. - rogalo</t>
  </si>
  <si>
    <t>Gymnázium</t>
  </si>
  <si>
    <t>28. října u kostela sv. Václava</t>
  </si>
  <si>
    <t>Celkem</t>
  </si>
  <si>
    <t>Koše na psí exkrementy</t>
  </si>
  <si>
    <t>Dřevěné koše – obložené</t>
  </si>
  <si>
    <t xml:space="preserve"> </t>
  </si>
  <si>
    <t>Tyršova MHD – směr město</t>
  </si>
  <si>
    <t>Průběžná – proti býv.OVO BARU</t>
  </si>
  <si>
    <t>Čs.Armády – u vstupu do parku</t>
  </si>
  <si>
    <t>Sládkova – u vchodu do jídelny</t>
  </si>
  <si>
    <t>Komenského nám.- u tel.budky</t>
  </si>
  <si>
    <t>Zámecké nám.-u kokosu</t>
  </si>
  <si>
    <t>U Plovárny – proti poliklinice</t>
  </si>
  <si>
    <t>Maroldova – park MŠ</t>
  </si>
  <si>
    <t>U Plovárny- hřiště u polikliniky</t>
  </si>
  <si>
    <t>Labská – pod Parolodí</t>
  </si>
  <si>
    <t>Duchcovská – pod lékárnou</t>
  </si>
  <si>
    <t>Smetanovo nábř.-cyklostezka</t>
  </si>
  <si>
    <t>Mariánská louka – řetězová lávka</t>
  </si>
  <si>
    <t>17.listopadu – pod mostem</t>
  </si>
  <si>
    <t>Oblouková – proti Plynexu</t>
  </si>
  <si>
    <t>Cyklostezka</t>
  </si>
  <si>
    <t>Křížová – do Růž.zahrady</t>
  </si>
  <si>
    <t>Zámecká – park do Růž.zahrady</t>
  </si>
  <si>
    <t>Celkem košů v Děčíně I</t>
  </si>
  <si>
    <t>Děčín II – Nové Město</t>
  </si>
  <si>
    <t>Popelnice 120 l</t>
  </si>
  <si>
    <t>MHD proti Narexu směr město</t>
  </si>
  <si>
    <t>Kamenická u domova důchodců</t>
  </si>
  <si>
    <t>MHD Lužická, konečná u nemocnice</t>
  </si>
  <si>
    <t>Kvádrberk – park</t>
  </si>
  <si>
    <t>MHD pod mostem směr Březiny</t>
  </si>
  <si>
    <t>MHD u Narexu směr Kamenická</t>
  </si>
  <si>
    <t>El. Krásnohorské</t>
  </si>
  <si>
    <t>MHD u Alberta směr Kamenická</t>
  </si>
  <si>
    <t>Kamenická u ZŠ</t>
  </si>
  <si>
    <t>Dvořákova u cukrárny</t>
  </si>
  <si>
    <t>MHD u Alberta směr město</t>
  </si>
  <si>
    <t>Lužická, vchod do nemocnice</t>
  </si>
  <si>
    <t>MHD kamenická x Liliová</t>
  </si>
  <si>
    <t>MHD Kamenická x Dvořáková</t>
  </si>
  <si>
    <t>MHD Kamenická konečná</t>
  </si>
  <si>
    <t>Kamenická – Albert park.-dole</t>
  </si>
  <si>
    <t>Kamenická – dopravní hřiště</t>
  </si>
  <si>
    <t>Kamenická – Albert park.-nahoře</t>
  </si>
  <si>
    <t>Dvořákova – dětské hřiště</t>
  </si>
  <si>
    <t>Kamenická – paneláky – Albert</t>
  </si>
  <si>
    <t>Kamenická x Riegrova</t>
  </si>
  <si>
    <t>Kamenická před koloniálem</t>
  </si>
  <si>
    <t>Dvořákova – spodní část</t>
  </si>
  <si>
    <t>Dvořákova – horní část</t>
  </si>
  <si>
    <t>Hluboká u garáží</t>
  </si>
  <si>
    <t>Kvádrberk – nad konečnou MHD</t>
  </si>
  <si>
    <t>Dvořákova – u cukr.Expres</t>
  </si>
  <si>
    <t>Lužická – pod MHD</t>
  </si>
  <si>
    <t>B.Martinů – u dětského hřiště</t>
  </si>
  <si>
    <t>Kvádrberk – v parku u rybníčku</t>
  </si>
  <si>
    <t>Wolkerova – park z Riegrovky</t>
  </si>
  <si>
    <t>Škroupova – u nádob na třídění</t>
  </si>
  <si>
    <t>Dvořákova – směr Dialýza</t>
  </si>
  <si>
    <t xml:space="preserve">Děčín III – Staré Město </t>
  </si>
  <si>
    <t>Středisko Chlum</t>
  </si>
  <si>
    <t>MHD Březová</t>
  </si>
  <si>
    <t>MHD Kaufland</t>
  </si>
  <si>
    <t>Příčná – u pískoviště (u MŠ)</t>
  </si>
  <si>
    <t>MHD Oblouková</t>
  </si>
  <si>
    <t>Oblouková, u pilíře mostu</t>
  </si>
  <si>
    <t>Žerotínova – proti Chlumu</t>
  </si>
  <si>
    <t>MHD Nám.5 Května</t>
  </si>
  <si>
    <t>Oblouková, proti Plynexu</t>
  </si>
  <si>
    <t>Žerotínova – u plakátovací plochy</t>
  </si>
  <si>
    <t>MHD Litoměřická – konečná</t>
  </si>
  <si>
    <t>Rytířská x Polabí</t>
  </si>
  <si>
    <t>Zelená x Hradecká</t>
  </si>
  <si>
    <t>MHD Litoměřická – sídliště</t>
  </si>
  <si>
    <t>Polabí, nad přístavním molem</t>
  </si>
  <si>
    <t>MHD Litoměřická – směr Boletice</t>
  </si>
  <si>
    <t>Cyklostezka, u starého mostu u laviček</t>
  </si>
  <si>
    <t>Polabí – nad přístavním molem</t>
  </si>
  <si>
    <t>MHD Litoměřická proti Corsu</t>
  </si>
  <si>
    <t>Obloukové x Příčná – v zeleni</t>
  </si>
  <si>
    <t>Dětské hřiště – Rakovnická</t>
  </si>
  <si>
    <t>Oblouková – mezi paneláky</t>
  </si>
  <si>
    <t>Celkem košů v Děčíně III</t>
  </si>
  <si>
    <t xml:space="preserve">Děčín IV – Podmokly </t>
  </si>
  <si>
    <t>Pr.Holého x Teplická – u galerie</t>
  </si>
  <si>
    <t xml:space="preserve">Labské náb. MHD-směr nemocnice </t>
  </si>
  <si>
    <t>MHD u výtopen</t>
  </si>
  <si>
    <t>Labské nábř.-dětské hřiště (plech/dřevo)</t>
  </si>
  <si>
    <t>Pr.Holého – horní část – MHD</t>
  </si>
  <si>
    <t>Předmostí proti autobazaru</t>
  </si>
  <si>
    <t>U zdrávky</t>
  </si>
  <si>
    <t>ZOO</t>
  </si>
  <si>
    <t>Teplická – veřejné WC (plech/dr.obal)</t>
  </si>
  <si>
    <t>Pr.Holého – zadní východ z „učňovky“</t>
  </si>
  <si>
    <t>Ústecká u Kabelovny</t>
  </si>
  <si>
    <t>Viadukt u Lidlu</t>
  </si>
  <si>
    <t>Autobusové nádr. - plech červený</t>
  </si>
  <si>
    <t>Pr.Holého x Husovo nám.- roh u cukrárny</t>
  </si>
  <si>
    <t>Park Máchovka</t>
  </si>
  <si>
    <t>Pr.Holého x Husovo nám.- MHD u SČE</t>
  </si>
  <si>
    <t>Pr.Holého – u drogerie</t>
  </si>
  <si>
    <t>Pr.Holého – u samoobsluhy</t>
  </si>
  <si>
    <t>Teplická u kostela</t>
  </si>
  <si>
    <t>Pr.Holého – u tabáku</t>
  </si>
  <si>
    <t>Teplická MHD Vlaštovka</t>
  </si>
  <si>
    <t>U Grandu – před ČSOB</t>
  </si>
  <si>
    <t>Teplická MHD u divadla</t>
  </si>
  <si>
    <t>Čs. Mládeže – mezi lavičkami 2x</t>
  </si>
  <si>
    <t>Park Podmokelská</t>
  </si>
  <si>
    <t>Čs. Mládeže – MHD směr Želenice</t>
  </si>
  <si>
    <t>Park Podmokelská dolní část</t>
  </si>
  <si>
    <t>Čs. Mládeže – MHD směr Tesco</t>
  </si>
  <si>
    <t xml:space="preserve">Husovo nám.ke kostelu </t>
  </si>
  <si>
    <t>Čs. Mládeže – MHD směr Tyršův most</t>
  </si>
  <si>
    <t>Teplická Dům dětí</t>
  </si>
  <si>
    <t>Čs. Mládeže – MHD směr Maxičky</t>
  </si>
  <si>
    <t>Tržní u bankomatu</t>
  </si>
  <si>
    <t>U Grandu – pod stromem</t>
  </si>
  <si>
    <t>ZŠ Bezručova</t>
  </si>
  <si>
    <t>U Korálu směr Plzeňská</t>
  </si>
  <si>
    <t>Mírové nám.- před magistrátem</t>
  </si>
  <si>
    <t>U Grandu – v parku v zeleni</t>
  </si>
  <si>
    <t>Mírové nám.- před knihovnou</t>
  </si>
  <si>
    <t>Tržní – před Jordankou</t>
  </si>
  <si>
    <t>Ruská – před prodejnou KUBO (mlíčňák)</t>
  </si>
  <si>
    <t>Čs.Legií – u učňáku</t>
  </si>
  <si>
    <t>MHD u Hypernovy</t>
  </si>
  <si>
    <t xml:space="preserve">Labské náb. MHD-město </t>
  </si>
  <si>
    <t>Podmokelská – park proti kinu Sněžník</t>
  </si>
  <si>
    <t>Podmokelská – park u Sněžníku-parkoviště</t>
  </si>
  <si>
    <t>Jeronýmova – u lávky – Jílovský potok</t>
  </si>
  <si>
    <t>Chelčického – hl.vchod ZŠ</t>
  </si>
  <si>
    <t>Teplická x Ruská – u veřejného WC</t>
  </si>
  <si>
    <t>Teplická – u budovy ČEZ</t>
  </si>
  <si>
    <t>Prokopa Holého – u telef.budky</t>
  </si>
  <si>
    <t>Čs. Mládeže – proti hl.nádraží</t>
  </si>
  <si>
    <t>Plzeňská – proti ul. Palackého</t>
  </si>
  <si>
    <t>Žižkova x Resslova</t>
  </si>
  <si>
    <t>Na Vinici – palouk</t>
  </si>
  <si>
    <t>Čs. Mládeže – u muzea</t>
  </si>
  <si>
    <t>Labské nábřeží – u dětského hřiště</t>
  </si>
  <si>
    <t>Celkem košů v Děčíně IV</t>
  </si>
  <si>
    <t xml:space="preserve">Děčín VI – Letná </t>
  </si>
  <si>
    <t>Želenická u pošty</t>
  </si>
  <si>
    <t>Školní – u dětského hřiště</t>
  </si>
  <si>
    <t>Želenická–Aréna</t>
  </si>
  <si>
    <r>
      <t xml:space="preserve"> </t>
    </r>
    <r>
      <rPr>
        <sz val="10"/>
        <rFont val="Arial"/>
        <family val="2"/>
        <charset val="238"/>
      </rPr>
      <t>U Kaple-dětské hřiště plech/dř.</t>
    </r>
  </si>
  <si>
    <t>MHD Želenická</t>
  </si>
  <si>
    <t>MHD Dělnická x Husitská</t>
  </si>
  <si>
    <t>MHD Krásnostudenecká</t>
  </si>
  <si>
    <t>MHD Dělnická u Bažantnice</t>
  </si>
  <si>
    <t>MHD U Tvrze x Kozinova</t>
  </si>
  <si>
    <t>MHD Žatecká</t>
  </si>
  <si>
    <t>Krásnostudenecká u DPS</t>
  </si>
  <si>
    <t>MHD U Tvrze konečná</t>
  </si>
  <si>
    <t>ZŠ + u jídelny</t>
  </si>
  <si>
    <t>MHD Slovanská</t>
  </si>
  <si>
    <t>MHD Slovanská SPŠS</t>
  </si>
  <si>
    <t>MHD Slezká</t>
  </si>
  <si>
    <t>MHD Slovanská sídliště</t>
  </si>
  <si>
    <t>SPŠSaD nad schody</t>
  </si>
  <si>
    <t>MHD Polská</t>
  </si>
  <si>
    <t>U Tvrze – u zastávky MHD</t>
  </si>
  <si>
    <t>Restaurace U Kaple</t>
  </si>
  <si>
    <t>U Tvrze – zeleň u panel. domu - dole</t>
  </si>
  <si>
    <t>U Tvrze – zeleň u panel. domu – nahoře</t>
  </si>
  <si>
    <t>Žatecká – zeleň směrem k pane. domům</t>
  </si>
  <si>
    <t>Školní – zeleň u hřiště</t>
  </si>
  <si>
    <t>Školní – zeleň proti ZŠ</t>
  </si>
  <si>
    <t>Weberova – zeleň u zdravotního stř.</t>
  </si>
  <si>
    <t>Krásnostudenecká u DPS dole</t>
  </si>
  <si>
    <t>Krásnostudenecká u DPS nahoře</t>
  </si>
  <si>
    <t>Celkem košů v Děčíně VI</t>
  </si>
  <si>
    <t xml:space="preserve">Děčín V – Rozbělesy </t>
  </si>
  <si>
    <t>MHD Ústecká u Kotvy</t>
  </si>
  <si>
    <t>MHD Ústecká Tesco</t>
  </si>
  <si>
    <t>MHD Ústecká u Kovošrotu</t>
  </si>
  <si>
    <t>MHD Ústecká u Alcanu</t>
  </si>
  <si>
    <t>MHD Ústecká u Feroxu</t>
  </si>
  <si>
    <t>MHD Ústecká u býv. Desty</t>
  </si>
  <si>
    <t>Kablo, parkoviště</t>
  </si>
  <si>
    <t>Celkem košů v Děčíně V</t>
  </si>
  <si>
    <t xml:space="preserve">Děčín VII – Chrochvice </t>
  </si>
  <si>
    <t>MHD Želenická – Chrochvice</t>
  </si>
  <si>
    <t>MHD Kosova konečná</t>
  </si>
  <si>
    <t>U hřiště x Holubova</t>
  </si>
  <si>
    <t>MHD Kosova – konečná</t>
  </si>
  <si>
    <t>Celkem košů v Děčíně VII</t>
  </si>
  <si>
    <t xml:space="preserve">Děčín VIII – D.Oldřichov </t>
  </si>
  <si>
    <t xml:space="preserve">Děčín IX – Bynov </t>
  </si>
  <si>
    <t xml:space="preserve">Děčín XXI – H.Oldřichov </t>
  </si>
  <si>
    <t>MHD Teplická u zámečku</t>
  </si>
  <si>
    <t>Teplická u Dukly</t>
  </si>
  <si>
    <t>Na Pěšině – zeleň u výměníku</t>
  </si>
  <si>
    <t>MHD Teplická škola</t>
  </si>
  <si>
    <t>Teplická u zvláštní školy</t>
  </si>
  <si>
    <t>Na Pěšině – zeleň u školy</t>
  </si>
  <si>
    <t>MHD Teplická u Netexu</t>
  </si>
  <si>
    <t>Cesta k MŠ nad Tescem</t>
  </si>
  <si>
    <t>Na Pěšině – zeleň u MŠ</t>
  </si>
  <si>
    <t>MHD Teplická u Kovočasu</t>
  </si>
  <si>
    <t>Kyjevská u dětského hřiště</t>
  </si>
  <si>
    <t>Na Pěšině x Gagarinova</t>
  </si>
  <si>
    <t>MHD Teplická Vojanova</t>
  </si>
  <si>
    <t>Na Pěšině u dětského hřiště</t>
  </si>
  <si>
    <t>Teplická – nad hernou</t>
  </si>
  <si>
    <t>MHD Teplická Žlibek</t>
  </si>
  <si>
    <t>Teplická u Tipsport baru</t>
  </si>
  <si>
    <t>Na Vyhlídce – nad SKI servisem</t>
  </si>
  <si>
    <t>MHD Teplická u divadla</t>
  </si>
  <si>
    <t>Písecká u lampy</t>
  </si>
  <si>
    <t>Na Pěšině u Dukly</t>
  </si>
  <si>
    <t>Jindřichova u DPS</t>
  </si>
  <si>
    <t>Košická</t>
  </si>
  <si>
    <t>Rudolfova, u večerky</t>
  </si>
  <si>
    <t>MHD H.Oldřichov konečná</t>
  </si>
  <si>
    <t>MHD Na Růžku</t>
  </si>
  <si>
    <t>Posezení u konečné MHD (2)</t>
  </si>
  <si>
    <t>ul. Na Hrázi – u laviček</t>
  </si>
  <si>
    <t>Celkem košů v Děčíně VIII, IX, XXI</t>
  </si>
  <si>
    <t>MHD Saská – Kovárna</t>
  </si>
  <si>
    <t>MHD Grafiatisk</t>
  </si>
  <si>
    <t>Saská u rybníka</t>
  </si>
  <si>
    <t>MHD Saská – konečná</t>
  </si>
  <si>
    <t>MHD Na Výšinách</t>
  </si>
  <si>
    <t>MHD Pod Lesem</t>
  </si>
  <si>
    <t xml:space="preserve">Děčín XXXII - Boletice </t>
  </si>
  <si>
    <t>Hrdinů č.p. 365</t>
  </si>
  <si>
    <t>Přímá – proti č.p. 319</t>
  </si>
  <si>
    <t>MHD Vítězství - „Lidový dům“</t>
  </si>
  <si>
    <t>Přímá x Pražská</t>
  </si>
  <si>
    <t>MHD Vítězství – pošta</t>
  </si>
  <si>
    <t>Pražská č.p. 310</t>
  </si>
  <si>
    <t>Vítězství – u lékárny, u tel.stanice</t>
  </si>
  <si>
    <t>Čs. Partyzánů x Hrdinů</t>
  </si>
  <si>
    <t>MHD Vítězství – u lékárny</t>
  </si>
  <si>
    <t>Vítězství – parkoviště</t>
  </si>
  <si>
    <t>Vítězství – potraviny proti Koruně</t>
  </si>
  <si>
    <t>Májová</t>
  </si>
  <si>
    <t>MHD Vítězství Koruny</t>
  </si>
  <si>
    <t>V Sídlišti</t>
  </si>
  <si>
    <t>Vítězství – bankomat</t>
  </si>
  <si>
    <t>Přímá</t>
  </si>
  <si>
    <t>Sídliště – potraviny</t>
  </si>
  <si>
    <t>Sídliště – bývalé RIO</t>
  </si>
  <si>
    <t>K.H.Borovského – základní škola</t>
  </si>
  <si>
    <t>MHD Boletice, Kamenná</t>
  </si>
  <si>
    <t>Míru u ZŠ – boční vchod</t>
  </si>
  <si>
    <t>Celkem košů v Děčíně XXXII</t>
  </si>
  <si>
    <t>Děčín X a Škrabky</t>
  </si>
  <si>
    <t>MHD u pomníku</t>
  </si>
  <si>
    <t>MHD Škrabky konečná</t>
  </si>
  <si>
    <t>Celkem košů v DC X a na Škrabkách</t>
  </si>
  <si>
    <t>DC XVI – Přípeř</t>
  </si>
  <si>
    <t>DC XVII – Jalůvčí</t>
  </si>
  <si>
    <t>DC XVIII – Maxičky</t>
  </si>
  <si>
    <t>Drážďanská u žel.přejezdu</t>
  </si>
  <si>
    <t>MHD Jalůvčí – konečná</t>
  </si>
  <si>
    <t>MHD Jalůvčí u školky</t>
  </si>
  <si>
    <t>MHD Maxičky – konečná</t>
  </si>
  <si>
    <t>Maxičky, odbočka z Drážďanské</t>
  </si>
  <si>
    <t>Celkem košů v Děčíně XVI, XVII, XVIII</t>
  </si>
  <si>
    <t>DC XXII - Václavov</t>
  </si>
  <si>
    <t>DC XXIV – Kr.Studenec</t>
  </si>
  <si>
    <t>MHD U Kaple</t>
  </si>
  <si>
    <t>U Kaple – děts.hřiště</t>
  </si>
  <si>
    <t>MHD Hraniční</t>
  </si>
  <si>
    <t>MHD Na Stráni</t>
  </si>
  <si>
    <t>MHD u tabule</t>
  </si>
  <si>
    <t>Celkem košů v Děčíně XXII, XXIV</t>
  </si>
  <si>
    <t>DC XIII -  Loubí</t>
  </si>
  <si>
    <t>MHD Loubí</t>
  </si>
  <si>
    <t>MHD Podskalí</t>
  </si>
  <si>
    <t xml:space="preserve">MHD č.p. 14 </t>
  </si>
  <si>
    <t>MHD č.p. 4</t>
  </si>
  <si>
    <t>Celkem košů v Děčíně XIII</t>
  </si>
  <si>
    <t>DC XXVIII -  Folknáře</t>
  </si>
  <si>
    <t>MHD Folknářská</t>
  </si>
  <si>
    <t>MHD Folknářská-konečná</t>
  </si>
  <si>
    <t>MHD Folknářská u Armexu</t>
  </si>
  <si>
    <t>Folknáře – hřbitov – keramika</t>
  </si>
  <si>
    <t>Celkem košů v Děčíně XXVIII</t>
  </si>
  <si>
    <t>DC XXVII -  Březiny</t>
  </si>
  <si>
    <t>Plastové koše</t>
  </si>
  <si>
    <t>MHD Karned</t>
  </si>
  <si>
    <t>MHD Březiny – škola</t>
  </si>
  <si>
    <t>Kosmonautů – sídliště</t>
  </si>
  <si>
    <t>MHD Krokova – kolonie</t>
  </si>
  <si>
    <t>MHD Krokova u Libverdy</t>
  </si>
  <si>
    <t>MHD Březiny – konečná</t>
  </si>
  <si>
    <t>Kosmonautů u ZŠ</t>
  </si>
  <si>
    <t>Celkem košů v Děčíně XXVII</t>
  </si>
  <si>
    <t>DC XIV – Dolní Žleb</t>
  </si>
  <si>
    <t>U kostela a hřbitova</t>
  </si>
  <si>
    <t>U hřbitova</t>
  </si>
  <si>
    <t>Zastávka Kamenná</t>
  </si>
  <si>
    <t>U obchodu</t>
  </si>
  <si>
    <t>DC XXXI – Křešice</t>
  </si>
  <si>
    <t>MHD Fruta</t>
  </si>
  <si>
    <t>Škola</t>
  </si>
  <si>
    <t>Celkem košů v Děčíně XXXI</t>
  </si>
  <si>
    <t>DC XXXIII – Nebočady</t>
  </si>
  <si>
    <t>MHD Vítězství</t>
  </si>
  <si>
    <t>Celkem košů v Děčíně XXXIII</t>
  </si>
  <si>
    <t>Jezdecká u sport.hř.</t>
  </si>
  <si>
    <t>Žerotínova u sport.hř</t>
  </si>
  <si>
    <t>Žerotínova proti Chlumku</t>
  </si>
  <si>
    <t>Litoměřická u č.p. 335</t>
  </si>
  <si>
    <t>Jezdecká u houby</t>
  </si>
  <si>
    <t>Kladenská u č.p. 321</t>
  </si>
  <si>
    <t>Jezdecká za č.p. 326</t>
  </si>
  <si>
    <t>Jezdecká za č.p. 330</t>
  </si>
  <si>
    <t>Jezdecká x Roudnická</t>
  </si>
  <si>
    <t>Žerotínova x Jezdecká</t>
  </si>
  <si>
    <t>Litoměřická před č.p. 328</t>
  </si>
  <si>
    <t>Litoměřická x Roudnická</t>
  </si>
  <si>
    <t>Ruská u učňáku</t>
  </si>
  <si>
    <t>DC XV - Prostř. Žleb</t>
  </si>
  <si>
    <t>Celkem košů v Děčíně XIV a XV</t>
  </si>
  <si>
    <t>Dřevěný obložený</t>
  </si>
  <si>
    <t>Cyklostezka D.Ž.</t>
  </si>
  <si>
    <t>cyklostezka P.Ž.</t>
  </si>
  <si>
    <t xml:space="preserve">POČET ODPADKOVÝCH KOŠŮ V DĚČÍNĚ </t>
  </si>
  <si>
    <t>Děčín VI</t>
  </si>
  <si>
    <t>Letná</t>
  </si>
  <si>
    <t>Děčín VII</t>
  </si>
  <si>
    <t>Chrochvice</t>
  </si>
  <si>
    <t>Děčín VIII</t>
  </si>
  <si>
    <t>Dolní Oldřichov</t>
  </si>
  <si>
    <t>Děčín IX</t>
  </si>
  <si>
    <t>Bynov</t>
  </si>
  <si>
    <t>Děčín X</t>
  </si>
  <si>
    <t>Děčín XI</t>
  </si>
  <si>
    <t>Horní Žleb</t>
  </si>
  <si>
    <t>Děčín XII</t>
  </si>
  <si>
    <t>Vilsnice</t>
  </si>
  <si>
    <t>Děčín XIII</t>
  </si>
  <si>
    <t>Loubí</t>
  </si>
  <si>
    <t>Děčín XIV</t>
  </si>
  <si>
    <t>Dolní Žleb</t>
  </si>
  <si>
    <t>Děčín XV</t>
  </si>
  <si>
    <t>Prostřední Žleb</t>
  </si>
  <si>
    <t>Děčín XVI</t>
  </si>
  <si>
    <t>Přípeř</t>
  </si>
  <si>
    <t>Děčín XVII</t>
  </si>
  <si>
    <t>Jalůvčí</t>
  </si>
  <si>
    <t>Děčín XVIII</t>
  </si>
  <si>
    <t>Maxičky</t>
  </si>
  <si>
    <t>Děčín XIX</t>
  </si>
  <si>
    <t>Čechy</t>
  </si>
  <si>
    <t>Děčín XX</t>
  </si>
  <si>
    <t>Nová Ves</t>
  </si>
  <si>
    <t>Děčín XXI</t>
  </si>
  <si>
    <t>Horní Oldřichov</t>
  </si>
  <si>
    <t>Děčín XXII</t>
  </si>
  <si>
    <t>Václavov</t>
  </si>
  <si>
    <t>Děčín XXIII</t>
  </si>
  <si>
    <t>Děčín XXIV</t>
  </si>
  <si>
    <t>Krásný Studenec</t>
  </si>
  <si>
    <t>Děčín XXV</t>
  </si>
  <si>
    <t>Chmelnice</t>
  </si>
  <si>
    <t>Děčín XXVI</t>
  </si>
  <si>
    <t>Bechlejovice</t>
  </si>
  <si>
    <t>Děčín XXVII</t>
  </si>
  <si>
    <t>Březiny</t>
  </si>
  <si>
    <t>Děčín XXVIII</t>
  </si>
  <si>
    <t>Folknáře</t>
  </si>
  <si>
    <t>Děčín XXIX</t>
  </si>
  <si>
    <t>Hoštice nad Labem</t>
  </si>
  <si>
    <t>Děčín XXX</t>
  </si>
  <si>
    <t>Velká Veleň</t>
  </si>
  <si>
    <t>Děčín XXXI</t>
  </si>
  <si>
    <t>Křešice</t>
  </si>
  <si>
    <t>Děčín XXXII</t>
  </si>
  <si>
    <t>Boletice nad Labem</t>
  </si>
  <si>
    <t>Děčín XXXIII</t>
  </si>
  <si>
    <t>Nebočady</t>
  </si>
  <si>
    <t>Děčín XXXV</t>
  </si>
  <si>
    <t>Lesná</t>
  </si>
  <si>
    <t>Děčín I</t>
  </si>
  <si>
    <t>Děčín</t>
  </si>
  <si>
    <t>Děčín II</t>
  </si>
  <si>
    <t>Nové Město</t>
  </si>
  <si>
    <t>Děčín III</t>
  </si>
  <si>
    <t>Staré Město</t>
  </si>
  <si>
    <t>Děčín IV</t>
  </si>
  <si>
    <t>Podmokly</t>
  </si>
  <si>
    <t>Děčín V</t>
  </si>
  <si>
    <t>Rozbělesy</t>
  </si>
  <si>
    <t>Městská část</t>
  </si>
  <si>
    <t>Počet</t>
  </si>
  <si>
    <t>odpadkových košů</t>
  </si>
  <si>
    <t>CELKEM</t>
  </si>
  <si>
    <t>Bělá+Škrabky</t>
  </si>
  <si>
    <t>Popovice-U kaple</t>
  </si>
  <si>
    <t>K.Čapka</t>
  </si>
  <si>
    <t>Krokova cyklo.</t>
  </si>
  <si>
    <t>Knihovna</t>
  </si>
  <si>
    <t>Krokova</t>
  </si>
  <si>
    <t>U Plovárny</t>
  </si>
  <si>
    <t>ul. Nedbalova</t>
  </si>
  <si>
    <t xml:space="preserve">Celkem košů v Děčíně II     </t>
  </si>
  <si>
    <t>Kaufland-cesta pro pěší</t>
  </si>
  <si>
    <t>U Kocandy</t>
  </si>
  <si>
    <t>Cyklostezka+sáčky (Hit Flora)</t>
  </si>
  <si>
    <t>Jeronýmova u lávky+stojan</t>
  </si>
  <si>
    <t>Na Valech – dětské hřiště+stojan</t>
  </si>
  <si>
    <t>Ruská Pivovar</t>
  </si>
  <si>
    <t>ul. Ruská - Pivovar+sáčky</t>
  </si>
  <si>
    <t>Výtah Ferata</t>
  </si>
  <si>
    <t>Na Valech-Jungmannova</t>
  </si>
  <si>
    <t>Krásnostudenecká(zkratka u ZŠ)</t>
  </si>
  <si>
    <t>Jirásková</t>
  </si>
  <si>
    <t>Klostermannova</t>
  </si>
  <si>
    <t>hřiště</t>
  </si>
  <si>
    <t>MŠ Zemědělská</t>
  </si>
  <si>
    <t>Labská - u garáží</t>
  </si>
  <si>
    <t>K.Čapka-u vys.paneláku</t>
  </si>
  <si>
    <t>Křízová- u brány</t>
  </si>
  <si>
    <t>Mariánská louka-střed</t>
  </si>
  <si>
    <t>Sukova-nad čerp.stanicí</t>
  </si>
  <si>
    <t>Příkrá x Benešovská</t>
  </si>
  <si>
    <t>Slovanská- OC Pivovar</t>
  </si>
  <si>
    <t>Sofijská x Úprkova</t>
  </si>
  <si>
    <t>Albánská x Sofijská</t>
  </si>
  <si>
    <t>Sofijská x Moskevská</t>
  </si>
  <si>
    <t>Kr.Studenec-konečná MHD</t>
  </si>
  <si>
    <t>Wolkerova-park</t>
  </si>
  <si>
    <t>Muzeum</t>
  </si>
  <si>
    <t>MHD u Peugota</t>
  </si>
  <si>
    <t>Myslbekova park</t>
  </si>
  <si>
    <t xml:space="preserve">Mariánská louka – vchod   </t>
  </si>
  <si>
    <r>
      <t xml:space="preserve">Park pod zámkem       </t>
    </r>
    <r>
      <rPr>
        <sz val="10"/>
        <color rgb="FFFF0000"/>
        <rFont val="Arial"/>
        <family val="2"/>
        <charset val="238"/>
      </rPr>
      <t xml:space="preserve"> </t>
    </r>
  </si>
  <si>
    <t xml:space="preserve">Zámek nádvoří              </t>
  </si>
  <si>
    <r>
      <t xml:space="preserve">Mariánská louka (správa Zámek)  </t>
    </r>
    <r>
      <rPr>
        <sz val="10"/>
        <color rgb="FFFF0000"/>
        <rFont val="Arial"/>
        <family val="2"/>
        <charset val="238"/>
      </rPr>
      <t xml:space="preserve"> </t>
    </r>
  </si>
  <si>
    <t>sváží zámek</t>
  </si>
  <si>
    <t>Křížovka  dole</t>
  </si>
  <si>
    <t>Kino Kotva</t>
  </si>
  <si>
    <t>MHD Benešovská Folknáře</t>
  </si>
  <si>
    <t xml:space="preserve">Litoměřická u č.p. 335  </t>
  </si>
  <si>
    <t>směr Boletice</t>
  </si>
  <si>
    <t xml:space="preserve">MHD Kaufland </t>
  </si>
  <si>
    <t>Policie Město</t>
  </si>
  <si>
    <t>Pr. Holého</t>
  </si>
  <si>
    <t>Restaurace Pastýřská stěna - parkoviště</t>
  </si>
  <si>
    <t>Pivovar kulaťák</t>
  </si>
  <si>
    <t>ZOO pytle</t>
  </si>
  <si>
    <t>ZOO vchod dřevěný</t>
  </si>
  <si>
    <t>Budapešťská x Slovanská</t>
  </si>
  <si>
    <t xml:space="preserve">MHD Teplická </t>
  </si>
  <si>
    <t xml:space="preserve">MHD PENNY </t>
  </si>
  <si>
    <t>Porsche hřiště</t>
  </si>
  <si>
    <t>(dřevěný)</t>
  </si>
  <si>
    <t>MHD Kr. Studenec</t>
  </si>
  <si>
    <t>cyklostezka +</t>
  </si>
  <si>
    <t>stojany</t>
  </si>
  <si>
    <t>MHD konečná na toč.</t>
  </si>
  <si>
    <t>Nemocnice -u heliportu</t>
  </si>
  <si>
    <t>Labské nábřeží-pod Tyršovým mostem</t>
  </si>
  <si>
    <t>Kamenná-louka</t>
  </si>
  <si>
    <t>Na Vyhlídce-u schodiště</t>
  </si>
  <si>
    <t>Čs.mládeže-proti muzeuu</t>
  </si>
  <si>
    <t>Areál nemocnice</t>
  </si>
  <si>
    <t>Oblouková x Ploučnická</t>
  </si>
  <si>
    <t>revitalizace ST</t>
  </si>
  <si>
    <t>Rakovnickáx Příčná revit.</t>
  </si>
  <si>
    <t>Oblouková x Růžová revit.</t>
  </si>
  <si>
    <t xml:space="preserve">   </t>
  </si>
  <si>
    <t>Park u ČEZ</t>
  </si>
  <si>
    <t>MHD Slovanská Na Stráni</t>
  </si>
  <si>
    <t>MoskevskáxVaršavská</t>
  </si>
  <si>
    <t>Tyršův most - parkoviště</t>
  </si>
  <si>
    <t>Přímá DPS</t>
  </si>
  <si>
    <t>Na Vyhlídce čp. 314</t>
  </si>
  <si>
    <t>kolosárium - hřbitov</t>
  </si>
  <si>
    <t>(plechový)</t>
  </si>
  <si>
    <t>Parkoviště u Labe</t>
  </si>
  <si>
    <t>Hřiště u MHD</t>
  </si>
  <si>
    <t>Ploučnická pod školou</t>
  </si>
  <si>
    <t>DC XXXV - Lesná</t>
  </si>
  <si>
    <t>MHD zastávka</t>
  </si>
  <si>
    <t xml:space="preserve">celkem košů v Děčíně XXXV </t>
  </si>
  <si>
    <t>Prima Linea 120l</t>
  </si>
  <si>
    <t>Prima Linea 50l</t>
  </si>
  <si>
    <t>celkem</t>
  </si>
  <si>
    <t>Dopravní hřiště - Kamenická</t>
  </si>
  <si>
    <t>MHD Slovanská čp. 39</t>
  </si>
  <si>
    <t xml:space="preserve">MHD Rudolfova ul. </t>
  </si>
  <si>
    <t>Separ. místo Žlebská</t>
  </si>
  <si>
    <t>Koše s popelníkem</t>
  </si>
  <si>
    <t>Prokopa Holého - revitalizace ul.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</si>
</sst>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trike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name val="Lucida Sans Unicode"/>
      <family val="2"/>
      <charset val="238"/>
    </font>
    <font>
      <b/>
      <sz val="14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8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8"/>
      </top>
      <bottom style="hair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0" fillId="0" borderId="2" xfId="0" applyFont="1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Font="1" applyBorder="1" applyAlignment="1">
      <alignment horizontal="center"/>
    </xf>
    <xf numFmtId="0" fontId="0" fillId="0" borderId="6" xfId="0" applyFont="1" applyBorder="1"/>
    <xf numFmtId="0" fontId="0" fillId="0" borderId="7" xfId="0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0" xfId="0" applyFont="1"/>
    <xf numFmtId="0" fontId="0" fillId="0" borderId="1" xfId="0" applyBorder="1"/>
    <xf numFmtId="0" fontId="3" fillId="0" borderId="6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4" xfId="0" applyBorder="1"/>
    <xf numFmtId="0" fontId="0" fillId="0" borderId="6" xfId="0" applyBorder="1" applyAlignment="1">
      <alignment horizontal="center"/>
    </xf>
    <xf numFmtId="0" fontId="1" fillId="0" borderId="2" xfId="0" applyFont="1" applyBorder="1"/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6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6" xfId="0" applyBorder="1"/>
    <xf numFmtId="0" fontId="1" fillId="0" borderId="5" xfId="0" applyFont="1" applyBorder="1"/>
    <xf numFmtId="0" fontId="0" fillId="0" borderId="10" xfId="0" applyBorder="1"/>
    <xf numFmtId="0" fontId="0" fillId="0" borderId="12" xfId="0" applyBorder="1"/>
    <xf numFmtId="0" fontId="0" fillId="0" borderId="15" xfId="0" applyBorder="1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16" xfId="0" applyFont="1" applyBorder="1"/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6" xfId="0" applyBorder="1"/>
    <xf numFmtId="0" fontId="6" fillId="0" borderId="0" xfId="0" applyFont="1"/>
    <xf numFmtId="0" fontId="1" fillId="0" borderId="16" xfId="0" applyFont="1" applyBorder="1"/>
    <xf numFmtId="0" fontId="0" fillId="0" borderId="6" xfId="0" applyBorder="1" applyAlignment="1">
      <alignment horizontal="left"/>
    </xf>
    <xf numFmtId="0" fontId="7" fillId="0" borderId="6" xfId="0" applyFont="1" applyBorder="1" applyAlignment="1">
      <alignment horizontal="center"/>
    </xf>
    <xf numFmtId="0" fontId="7" fillId="0" borderId="0" xfId="0" applyFont="1" applyFill="1" applyBorder="1"/>
    <xf numFmtId="0" fontId="0" fillId="0" borderId="0" xfId="0" applyBorder="1"/>
    <xf numFmtId="0" fontId="0" fillId="0" borderId="19" xfId="0" applyBorder="1"/>
    <xf numFmtId="0" fontId="0" fillId="0" borderId="20" xfId="0" applyBorder="1"/>
    <xf numFmtId="0" fontId="0" fillId="0" borderId="24" xfId="0" applyFont="1" applyBorder="1"/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/>
    <xf numFmtId="0" fontId="0" fillId="0" borderId="26" xfId="0" applyBorder="1"/>
    <xf numFmtId="0" fontId="0" fillId="0" borderId="25" xfId="0" applyBorder="1"/>
    <xf numFmtId="0" fontId="0" fillId="0" borderId="24" xfId="0" applyBorder="1"/>
    <xf numFmtId="0" fontId="1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7" xfId="0" applyFont="1" applyBorder="1"/>
    <xf numFmtId="0" fontId="0" fillId="0" borderId="27" xfId="0" applyFont="1" applyBorder="1"/>
    <xf numFmtId="0" fontId="0" fillId="0" borderId="27" xfId="0" applyFont="1" applyBorder="1" applyAlignment="1">
      <alignment horizontal="center"/>
    </xf>
    <xf numFmtId="0" fontId="0" fillId="0" borderId="27" xfId="0" applyBorder="1"/>
    <xf numFmtId="0" fontId="1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27" xfId="0" applyFont="1" applyBorder="1"/>
    <xf numFmtId="0" fontId="4" fillId="0" borderId="27" xfId="0" applyFont="1" applyBorder="1" applyAlignment="1">
      <alignment horizontal="center"/>
    </xf>
    <xf numFmtId="0" fontId="2" fillId="0" borderId="27" xfId="0" applyFont="1" applyBorder="1"/>
    <xf numFmtId="0" fontId="0" fillId="0" borderId="28" xfId="0" applyBorder="1"/>
    <xf numFmtId="0" fontId="1" fillId="0" borderId="13" xfId="0" applyFont="1" applyBorder="1"/>
    <xf numFmtId="0" fontId="0" fillId="0" borderId="14" xfId="0" applyFont="1" applyBorder="1"/>
    <xf numFmtId="0" fontId="1" fillId="0" borderId="14" xfId="0" applyFont="1" applyBorder="1" applyAlignment="1">
      <alignment horizontal="center"/>
    </xf>
    <xf numFmtId="0" fontId="1" fillId="0" borderId="3" xfId="0" applyFont="1" applyBorder="1"/>
    <xf numFmtId="0" fontId="0" fillId="0" borderId="3" xfId="0" applyFont="1" applyBorder="1"/>
    <xf numFmtId="0" fontId="0" fillId="0" borderId="1" xfId="0" applyFont="1" applyBorder="1"/>
    <xf numFmtId="0" fontId="0" fillId="0" borderId="3" xfId="0" applyFont="1" applyBorder="1" applyAlignment="1">
      <alignment horizontal="center"/>
    </xf>
    <xf numFmtId="0" fontId="1" fillId="0" borderId="29" xfId="0" applyFont="1" applyBorder="1"/>
    <xf numFmtId="0" fontId="1" fillId="0" borderId="30" xfId="0" applyFont="1" applyBorder="1" applyAlignment="1">
      <alignment horizontal="center"/>
    </xf>
    <xf numFmtId="0" fontId="1" fillId="0" borderId="30" xfId="0" applyFont="1" applyBorder="1"/>
    <xf numFmtId="0" fontId="1" fillId="0" borderId="31" xfId="0" applyFont="1" applyBorder="1"/>
    <xf numFmtId="0" fontId="0" fillId="0" borderId="30" xfId="0" applyBorder="1"/>
    <xf numFmtId="0" fontId="1" fillId="0" borderId="4" xfId="0" applyFont="1" applyBorder="1" applyAlignment="1">
      <alignment horizontal="center"/>
    </xf>
    <xf numFmtId="0" fontId="0" fillId="0" borderId="4" xfId="0" applyFont="1" applyBorder="1"/>
    <xf numFmtId="0" fontId="8" fillId="0" borderId="0" xfId="0" applyFont="1"/>
    <xf numFmtId="0" fontId="0" fillId="0" borderId="0" xfId="0" applyFont="1"/>
    <xf numFmtId="0" fontId="8" fillId="0" borderId="0" xfId="0" applyFont="1" applyAlignment="1">
      <alignment horizontal="center"/>
    </xf>
    <xf numFmtId="0" fontId="0" fillId="0" borderId="4" xfId="0" applyBorder="1"/>
    <xf numFmtId="0" fontId="0" fillId="0" borderId="33" xfId="0" applyBorder="1"/>
    <xf numFmtId="0" fontId="8" fillId="0" borderId="29" xfId="0" applyFont="1" applyBorder="1"/>
    <xf numFmtId="0" fontId="8" fillId="0" borderId="34" xfId="0" applyFont="1" applyBorder="1"/>
    <xf numFmtId="0" fontId="9" fillId="0" borderId="13" xfId="0" applyFont="1" applyBorder="1"/>
    <xf numFmtId="0" fontId="8" fillId="0" borderId="14" xfId="0" applyFont="1" applyBorder="1"/>
    <xf numFmtId="0" fontId="0" fillId="0" borderId="21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9" xfId="0" applyFont="1" applyBorder="1"/>
    <xf numFmtId="0" fontId="0" fillId="0" borderId="10" xfId="0" applyFont="1" applyBorder="1" applyAlignment="1">
      <alignment horizontal="center"/>
    </xf>
    <xf numFmtId="0" fontId="0" fillId="0" borderId="32" xfId="0" applyFont="1" applyBorder="1"/>
    <xf numFmtId="0" fontId="1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Fill="1" applyBorder="1" applyAlignment="1">
      <alignment horizontal="left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1" fillId="0" borderId="0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1"/>
  <sheetViews>
    <sheetView tabSelected="1" topLeftCell="A4" workbookViewId="0">
      <selection activeCell="J33" sqref="J33"/>
    </sheetView>
  </sheetViews>
  <sheetFormatPr defaultColWidth="11.7109375" defaultRowHeight="12.75" x14ac:dyDescent="0.2"/>
  <cols>
    <col min="2" max="2" width="22.7109375" customWidth="1"/>
    <col min="3" max="3" width="17.28515625" customWidth="1"/>
  </cols>
  <sheetData>
    <row r="1" spans="1:5" ht="15.75" x14ac:dyDescent="0.25">
      <c r="A1" s="107" t="s">
        <v>380</v>
      </c>
      <c r="B1" s="107"/>
      <c r="C1" s="107"/>
    </row>
    <row r="2" spans="1:5" x14ac:dyDescent="0.2">
      <c r="A2" s="108"/>
      <c r="B2" s="109"/>
      <c r="C2" s="109"/>
    </row>
    <row r="3" spans="1:5" ht="18" x14ac:dyDescent="0.25">
      <c r="B3" s="45"/>
    </row>
    <row r="5" spans="1:5" x14ac:dyDescent="0.2">
      <c r="A5" s="105" t="s">
        <v>447</v>
      </c>
      <c r="B5" s="106"/>
      <c r="C5" s="41" t="s">
        <v>448</v>
      </c>
      <c r="D5" s="111" t="s">
        <v>60</v>
      </c>
      <c r="E5" s="51"/>
    </row>
    <row r="6" spans="1:5" x14ac:dyDescent="0.2">
      <c r="A6" s="39"/>
      <c r="B6" s="40"/>
      <c r="C6" s="42" t="s">
        <v>449</v>
      </c>
      <c r="D6" s="112"/>
      <c r="E6" s="52" t="s">
        <v>542</v>
      </c>
    </row>
    <row r="7" spans="1:5" x14ac:dyDescent="0.2">
      <c r="A7" s="37" t="s">
        <v>437</v>
      </c>
      <c r="B7" s="37" t="s">
        <v>438</v>
      </c>
      <c r="C7" s="38">
        <v>119</v>
      </c>
      <c r="D7" s="44">
        <v>25</v>
      </c>
      <c r="E7" s="44">
        <v>144</v>
      </c>
    </row>
    <row r="8" spans="1:5" x14ac:dyDescent="0.2">
      <c r="A8" s="37" t="s">
        <v>439</v>
      </c>
      <c r="B8" s="37" t="s">
        <v>440</v>
      </c>
      <c r="C8" s="38">
        <v>26</v>
      </c>
      <c r="D8" s="44">
        <v>26</v>
      </c>
      <c r="E8" s="44">
        <f>SUM(C8:D8)</f>
        <v>52</v>
      </c>
    </row>
    <row r="9" spans="1:5" x14ac:dyDescent="0.2">
      <c r="A9" s="37" t="s">
        <v>441</v>
      </c>
      <c r="B9" s="37" t="s">
        <v>442</v>
      </c>
      <c r="C9" s="38">
        <v>63</v>
      </c>
      <c r="D9" s="44">
        <v>16</v>
      </c>
      <c r="E9" s="44">
        <v>79</v>
      </c>
    </row>
    <row r="10" spans="1:5" x14ac:dyDescent="0.2">
      <c r="A10" s="37" t="s">
        <v>443</v>
      </c>
      <c r="B10" s="37" t="s">
        <v>444</v>
      </c>
      <c r="C10" s="38">
        <v>114</v>
      </c>
      <c r="D10" s="44">
        <v>19</v>
      </c>
      <c r="E10" s="44">
        <v>133</v>
      </c>
    </row>
    <row r="11" spans="1:5" x14ac:dyDescent="0.2">
      <c r="A11" s="37" t="s">
        <v>445</v>
      </c>
      <c r="B11" s="37" t="s">
        <v>446</v>
      </c>
      <c r="C11" s="38">
        <v>11</v>
      </c>
      <c r="D11" s="44">
        <v>0</v>
      </c>
      <c r="E11" s="44">
        <v>11</v>
      </c>
    </row>
    <row r="12" spans="1:5" x14ac:dyDescent="0.2">
      <c r="A12" s="37" t="s">
        <v>381</v>
      </c>
      <c r="B12" s="37" t="s">
        <v>382</v>
      </c>
      <c r="C12" s="38">
        <v>32</v>
      </c>
      <c r="D12" s="44">
        <v>20</v>
      </c>
      <c r="E12" s="44">
        <f>SUM(C12:D12)</f>
        <v>52</v>
      </c>
    </row>
    <row r="13" spans="1:5" x14ac:dyDescent="0.2">
      <c r="A13" s="37" t="s">
        <v>383</v>
      </c>
      <c r="B13" s="37" t="s">
        <v>384</v>
      </c>
      <c r="C13" s="41">
        <v>3</v>
      </c>
      <c r="D13" s="51">
        <v>1</v>
      </c>
      <c r="E13" s="51">
        <v>4</v>
      </c>
    </row>
    <row r="14" spans="1:5" x14ac:dyDescent="0.2">
      <c r="A14" s="37" t="s">
        <v>410</v>
      </c>
      <c r="B14" s="53" t="s">
        <v>411</v>
      </c>
      <c r="C14" s="96"/>
      <c r="D14" s="51"/>
      <c r="E14" s="57"/>
    </row>
    <row r="15" spans="1:5" x14ac:dyDescent="0.2">
      <c r="A15" s="37" t="s">
        <v>385</v>
      </c>
      <c r="B15" s="53" t="s">
        <v>386</v>
      </c>
      <c r="C15" s="55">
        <v>31</v>
      </c>
      <c r="D15" s="59">
        <v>10</v>
      </c>
      <c r="E15" s="58">
        <f>SUM(C15:D15)</f>
        <v>41</v>
      </c>
    </row>
    <row r="16" spans="1:5" x14ac:dyDescent="0.2">
      <c r="A16" s="37" t="s">
        <v>387</v>
      </c>
      <c r="B16" s="53" t="s">
        <v>388</v>
      </c>
      <c r="C16" s="56"/>
      <c r="D16" s="52"/>
      <c r="E16" s="40"/>
    </row>
    <row r="17" spans="1:5" x14ac:dyDescent="0.2">
      <c r="A17" s="37" t="s">
        <v>389</v>
      </c>
      <c r="B17" s="44" t="s">
        <v>451</v>
      </c>
      <c r="C17" s="42">
        <v>9</v>
      </c>
      <c r="D17" s="52">
        <v>1</v>
      </c>
      <c r="E17" s="52">
        <v>10</v>
      </c>
    </row>
    <row r="18" spans="1:5" x14ac:dyDescent="0.2">
      <c r="A18" s="37" t="s">
        <v>390</v>
      </c>
      <c r="B18" s="37" t="s">
        <v>391</v>
      </c>
      <c r="C18" s="38">
        <v>0</v>
      </c>
      <c r="D18" s="44">
        <v>1</v>
      </c>
      <c r="E18" s="44">
        <v>1</v>
      </c>
    </row>
    <row r="19" spans="1:5" x14ac:dyDescent="0.2">
      <c r="A19" s="37" t="s">
        <v>392</v>
      </c>
      <c r="B19" s="37" t="s">
        <v>393</v>
      </c>
      <c r="C19" s="38">
        <v>0</v>
      </c>
      <c r="D19" s="44">
        <v>0</v>
      </c>
      <c r="E19" s="44"/>
    </row>
    <row r="20" spans="1:5" x14ac:dyDescent="0.2">
      <c r="A20" s="37" t="s">
        <v>394</v>
      </c>
      <c r="B20" s="37" t="s">
        <v>395</v>
      </c>
      <c r="C20" s="38">
        <v>6</v>
      </c>
      <c r="D20" s="44">
        <v>0</v>
      </c>
      <c r="E20" s="44">
        <v>6</v>
      </c>
    </row>
    <row r="21" spans="1:5" x14ac:dyDescent="0.2">
      <c r="A21" s="37" t="s">
        <v>396</v>
      </c>
      <c r="B21" s="53" t="s">
        <v>397</v>
      </c>
      <c r="C21" s="41">
        <v>21</v>
      </c>
      <c r="D21" s="51">
        <v>1</v>
      </c>
      <c r="E21" s="57">
        <v>22</v>
      </c>
    </row>
    <row r="22" spans="1:5" x14ac:dyDescent="0.2">
      <c r="A22" s="37" t="s">
        <v>398</v>
      </c>
      <c r="B22" s="53" t="s">
        <v>399</v>
      </c>
      <c r="C22" s="54"/>
      <c r="D22" s="59"/>
      <c r="E22" s="58"/>
    </row>
    <row r="23" spans="1:5" x14ac:dyDescent="0.2">
      <c r="A23" s="37" t="s">
        <v>400</v>
      </c>
      <c r="B23" s="53" t="s">
        <v>401</v>
      </c>
      <c r="C23" s="41"/>
      <c r="D23" s="51">
        <v>0</v>
      </c>
      <c r="E23" s="57"/>
    </row>
    <row r="24" spans="1:5" x14ac:dyDescent="0.2">
      <c r="A24" s="37" t="s">
        <v>402</v>
      </c>
      <c r="B24" s="53" t="s">
        <v>403</v>
      </c>
      <c r="C24" s="54">
        <v>7</v>
      </c>
      <c r="D24" s="59">
        <v>0</v>
      </c>
      <c r="E24" s="58">
        <f>SUM(C24:D24)</f>
        <v>7</v>
      </c>
    </row>
    <row r="25" spans="1:5" x14ac:dyDescent="0.2">
      <c r="A25" s="37" t="s">
        <v>404</v>
      </c>
      <c r="B25" s="53" t="s">
        <v>405</v>
      </c>
      <c r="C25" s="42"/>
      <c r="D25" s="52">
        <v>0</v>
      </c>
      <c r="E25" s="40"/>
    </row>
    <row r="26" spans="1:5" x14ac:dyDescent="0.2">
      <c r="A26" s="37" t="s">
        <v>406</v>
      </c>
      <c r="B26" s="37" t="s">
        <v>407</v>
      </c>
      <c r="C26" s="42">
        <v>0</v>
      </c>
      <c r="D26" s="52">
        <v>0</v>
      </c>
      <c r="E26" s="52"/>
    </row>
    <row r="27" spans="1:5" x14ac:dyDescent="0.2">
      <c r="A27" s="37" t="s">
        <v>408</v>
      </c>
      <c r="B27" s="37" t="s">
        <v>409</v>
      </c>
      <c r="C27" s="41">
        <v>0</v>
      </c>
      <c r="D27" s="51">
        <v>0</v>
      </c>
      <c r="E27" s="51"/>
    </row>
    <row r="28" spans="1:5" x14ac:dyDescent="0.2">
      <c r="A28" s="37" t="s">
        <v>412</v>
      </c>
      <c r="B28" s="53" t="s">
        <v>413</v>
      </c>
      <c r="C28" s="41"/>
      <c r="D28" s="51">
        <v>0</v>
      </c>
      <c r="E28" s="57"/>
    </row>
    <row r="29" spans="1:5" x14ac:dyDescent="0.2">
      <c r="A29" s="37" t="s">
        <v>414</v>
      </c>
      <c r="B29" s="60" t="s">
        <v>452</v>
      </c>
      <c r="C29" s="54">
        <v>6</v>
      </c>
      <c r="D29" s="59">
        <v>0</v>
      </c>
      <c r="E29" s="58">
        <v>6</v>
      </c>
    </row>
    <row r="30" spans="1:5" x14ac:dyDescent="0.2">
      <c r="A30" s="37" t="s">
        <v>415</v>
      </c>
      <c r="B30" s="53" t="s">
        <v>416</v>
      </c>
      <c r="C30" s="42"/>
      <c r="D30" s="52">
        <v>0</v>
      </c>
      <c r="E30" s="40"/>
    </row>
    <row r="31" spans="1:5" x14ac:dyDescent="0.2">
      <c r="A31" s="37" t="s">
        <v>417</v>
      </c>
      <c r="B31" s="37" t="s">
        <v>418</v>
      </c>
      <c r="C31" s="42">
        <v>0</v>
      </c>
      <c r="D31" s="52">
        <v>0</v>
      </c>
      <c r="E31" s="52"/>
    </row>
    <row r="32" spans="1:5" x14ac:dyDescent="0.2">
      <c r="A32" s="37" t="s">
        <v>419</v>
      </c>
      <c r="B32" s="37" t="s">
        <v>420</v>
      </c>
      <c r="C32" s="38">
        <v>0</v>
      </c>
      <c r="D32" s="44">
        <v>0</v>
      </c>
      <c r="E32" s="44"/>
    </row>
    <row r="33" spans="1:5" x14ac:dyDescent="0.2">
      <c r="A33" s="37" t="s">
        <v>421</v>
      </c>
      <c r="B33" s="37" t="s">
        <v>422</v>
      </c>
      <c r="C33" s="38">
        <v>11</v>
      </c>
      <c r="D33" s="44">
        <v>6</v>
      </c>
      <c r="E33" s="44">
        <v>17</v>
      </c>
    </row>
    <row r="34" spans="1:5" x14ac:dyDescent="0.2">
      <c r="A34" s="37" t="s">
        <v>423</v>
      </c>
      <c r="B34" s="37" t="s">
        <v>424</v>
      </c>
      <c r="C34" s="38">
        <v>6</v>
      </c>
      <c r="D34" s="44">
        <v>0</v>
      </c>
      <c r="E34" s="44">
        <v>6</v>
      </c>
    </row>
    <row r="35" spans="1:5" x14ac:dyDescent="0.2">
      <c r="A35" s="37" t="s">
        <v>425</v>
      </c>
      <c r="B35" s="37" t="s">
        <v>426</v>
      </c>
      <c r="C35" s="38">
        <v>0</v>
      </c>
      <c r="D35" s="44">
        <v>0</v>
      </c>
      <c r="E35" s="44"/>
    </row>
    <row r="36" spans="1:5" x14ac:dyDescent="0.2">
      <c r="A36" s="37" t="s">
        <v>427</v>
      </c>
      <c r="B36" s="37" t="s">
        <v>428</v>
      </c>
      <c r="C36" s="38">
        <v>0</v>
      </c>
      <c r="D36" s="44">
        <v>0</v>
      </c>
      <c r="E36" s="44"/>
    </row>
    <row r="37" spans="1:5" x14ac:dyDescent="0.2">
      <c r="A37" s="37" t="s">
        <v>429</v>
      </c>
      <c r="B37" s="37" t="s">
        <v>430</v>
      </c>
      <c r="C37" s="38">
        <v>6</v>
      </c>
      <c r="D37" s="44">
        <v>1</v>
      </c>
      <c r="E37" s="44">
        <v>7</v>
      </c>
    </row>
    <row r="38" spans="1:5" x14ac:dyDescent="0.2">
      <c r="A38" s="37" t="s">
        <v>431</v>
      </c>
      <c r="B38" s="37" t="s">
        <v>432</v>
      </c>
      <c r="C38" s="38">
        <v>16</v>
      </c>
      <c r="D38" s="44">
        <v>10</v>
      </c>
      <c r="E38" s="44">
        <v>26</v>
      </c>
    </row>
    <row r="39" spans="1:5" x14ac:dyDescent="0.2">
      <c r="A39" s="37" t="s">
        <v>433</v>
      </c>
      <c r="B39" s="37" t="s">
        <v>434</v>
      </c>
      <c r="C39" s="38">
        <v>4</v>
      </c>
      <c r="D39" s="44">
        <v>0</v>
      </c>
      <c r="E39" s="44">
        <v>4</v>
      </c>
    </row>
    <row r="40" spans="1:5" x14ac:dyDescent="0.2">
      <c r="A40" s="37" t="s">
        <v>435</v>
      </c>
      <c r="B40" s="37" t="s">
        <v>436</v>
      </c>
      <c r="C40" s="38">
        <v>1</v>
      </c>
      <c r="D40" s="44">
        <v>0</v>
      </c>
      <c r="E40" s="44">
        <v>1</v>
      </c>
    </row>
    <row r="41" spans="1:5" x14ac:dyDescent="0.2">
      <c r="A41" s="110" t="s">
        <v>450</v>
      </c>
      <c r="B41" s="110"/>
      <c r="C41" s="43">
        <f>SUM(C7:C40)</f>
        <v>492</v>
      </c>
      <c r="D41" s="46">
        <f>SUM(D7:D40)</f>
        <v>137</v>
      </c>
      <c r="E41" s="46">
        <f>SUM(E7:E40)</f>
        <v>629</v>
      </c>
    </row>
  </sheetData>
  <mergeCells count="5">
    <mergeCell ref="A5:B5"/>
    <mergeCell ref="A1:C1"/>
    <mergeCell ref="A2:C2"/>
    <mergeCell ref="A41:B41"/>
    <mergeCell ref="D5:D6"/>
  </mergeCells>
  <pageMargins left="0.11811023622047245" right="3.937007874015748E-2" top="0.35433070866141736" bottom="0.62992125984251968" header="0.51181102362204722" footer="0.35433070866141736"/>
  <pageSetup paperSize="9" scale="85" firstPageNumber="0" orientation="portrait" r:id="rId1"/>
  <headerFooter alignWithMargins="0">
    <oddHeader>&amp;LPříloha ZD č. 7
Příloha SOD č. 6&amp;CPřehled odpadkových košů</oddHeader>
    <oddFooter>&amp;C&amp;"Times New Roman,obyčejné"&amp;12Stránka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44"/>
  <sheetViews>
    <sheetView workbookViewId="0">
      <selection activeCell="N20" sqref="N20"/>
    </sheetView>
  </sheetViews>
  <sheetFormatPr defaultColWidth="11.7109375" defaultRowHeight="12.75" x14ac:dyDescent="0.2"/>
  <cols>
    <col min="1" max="1" width="21.85546875" customWidth="1"/>
    <col min="2" max="2" width="16.7109375" customWidth="1"/>
    <col min="3" max="3" width="5.85546875" style="1" customWidth="1"/>
    <col min="4" max="4" width="15.7109375" customWidth="1"/>
    <col min="5" max="5" width="5.85546875" style="1" customWidth="1"/>
    <col min="6" max="6" width="23.5703125" customWidth="1"/>
    <col min="7" max="7" width="5.5703125" customWidth="1"/>
    <col min="8" max="8" width="19" customWidth="1"/>
    <col min="9" max="9" width="5" customWidth="1"/>
    <col min="10" max="10" width="22.28515625" customWidth="1"/>
    <col min="11" max="11" width="4.7109375" customWidth="1"/>
  </cols>
  <sheetData>
    <row r="1" spans="1:11" x14ac:dyDescent="0.2">
      <c r="A1" s="78" t="s">
        <v>320</v>
      </c>
      <c r="B1" s="3" t="s">
        <v>1</v>
      </c>
      <c r="C1" s="79"/>
      <c r="D1" s="77"/>
      <c r="E1" s="79"/>
      <c r="F1" s="77"/>
      <c r="G1" s="79"/>
      <c r="H1" s="77"/>
      <c r="I1" s="79"/>
      <c r="J1" s="77"/>
      <c r="K1" s="6"/>
    </row>
    <row r="2" spans="1:11" x14ac:dyDescent="0.2">
      <c r="A2" s="31" t="s">
        <v>321</v>
      </c>
      <c r="B2" s="12" t="s">
        <v>2</v>
      </c>
      <c r="C2" s="8" t="s">
        <v>3</v>
      </c>
      <c r="D2" s="12" t="s">
        <v>4</v>
      </c>
      <c r="E2" s="8" t="s">
        <v>3</v>
      </c>
      <c r="F2" s="12" t="s">
        <v>5</v>
      </c>
      <c r="G2" s="8" t="s">
        <v>3</v>
      </c>
      <c r="H2" s="12" t="s">
        <v>7</v>
      </c>
      <c r="I2" s="8" t="s">
        <v>3</v>
      </c>
      <c r="J2" s="12" t="s">
        <v>60</v>
      </c>
      <c r="K2" s="8" t="s">
        <v>3</v>
      </c>
    </row>
    <row r="3" spans="1:11" x14ac:dyDescent="0.2">
      <c r="A3" s="7"/>
      <c r="B3" s="30"/>
      <c r="C3" s="22"/>
      <c r="D3" s="30" t="s">
        <v>322</v>
      </c>
      <c r="E3" s="22">
        <v>1</v>
      </c>
      <c r="F3" s="30" t="s">
        <v>511</v>
      </c>
      <c r="G3" s="30"/>
      <c r="H3" s="30" t="s">
        <v>323</v>
      </c>
      <c r="I3" s="22">
        <v>1</v>
      </c>
      <c r="J3" s="30"/>
      <c r="K3" s="30"/>
    </row>
    <row r="4" spans="1:11" x14ac:dyDescent="0.2">
      <c r="A4" s="7"/>
      <c r="B4" s="30"/>
      <c r="C4" s="22"/>
      <c r="D4" s="30" t="s">
        <v>324</v>
      </c>
      <c r="E4" s="22">
        <v>1</v>
      </c>
      <c r="F4" s="30"/>
      <c r="G4" s="30"/>
      <c r="H4" s="30"/>
      <c r="I4" s="30"/>
      <c r="J4" s="30"/>
      <c r="K4" s="30"/>
    </row>
    <row r="5" spans="1:11" x14ac:dyDescent="0.2">
      <c r="A5" s="7"/>
      <c r="B5" s="30"/>
      <c r="C5" s="22"/>
      <c r="D5" s="30" t="s">
        <v>325</v>
      </c>
      <c r="E5" s="22">
        <v>1</v>
      </c>
      <c r="F5" s="30"/>
      <c r="G5" s="30"/>
      <c r="H5" s="30"/>
      <c r="I5" s="30"/>
      <c r="J5" s="30"/>
      <c r="K5" s="30"/>
    </row>
    <row r="6" spans="1:11" x14ac:dyDescent="0.2">
      <c r="A6" s="7"/>
      <c r="B6" s="30"/>
      <c r="C6" s="22"/>
      <c r="D6" s="30" t="s">
        <v>326</v>
      </c>
      <c r="E6" s="22">
        <v>1</v>
      </c>
      <c r="F6" s="30"/>
      <c r="G6" s="30"/>
      <c r="H6" s="30"/>
      <c r="I6" s="30"/>
      <c r="J6" s="30"/>
      <c r="K6" s="30"/>
    </row>
    <row r="7" spans="1:11" x14ac:dyDescent="0.2">
      <c r="A7" s="10"/>
      <c r="B7" s="30"/>
      <c r="C7" s="22"/>
      <c r="D7" s="30"/>
      <c r="E7" s="22"/>
      <c r="F7" s="30" t="s">
        <v>484</v>
      </c>
      <c r="G7" s="22">
        <v>1</v>
      </c>
      <c r="H7" s="30"/>
      <c r="I7" s="30"/>
      <c r="J7" s="30"/>
      <c r="K7" s="30"/>
    </row>
    <row r="8" spans="1:11" x14ac:dyDescent="0.2">
      <c r="A8" s="11" t="s">
        <v>59</v>
      </c>
      <c r="B8" s="12"/>
      <c r="C8" s="12">
        <f>SUM(C3:C7)</f>
        <v>0</v>
      </c>
      <c r="D8" s="12"/>
      <c r="E8" s="12">
        <f>SUM(E3:E7)</f>
        <v>4</v>
      </c>
      <c r="F8" s="12"/>
      <c r="G8" s="12">
        <v>1</v>
      </c>
      <c r="H8" s="12"/>
      <c r="I8" s="12">
        <f>SUM(I3:I7)</f>
        <v>1</v>
      </c>
      <c r="J8" s="12"/>
      <c r="K8" s="12">
        <f>SUM(K3:K7)</f>
        <v>0</v>
      </c>
    </row>
    <row r="9" spans="1:11" x14ac:dyDescent="0.2">
      <c r="A9" s="16"/>
      <c r="B9" s="17"/>
      <c r="C9" s="24"/>
      <c r="D9" s="17"/>
      <c r="E9" s="24"/>
      <c r="F9" s="17"/>
      <c r="G9" s="17"/>
      <c r="H9" s="17"/>
      <c r="I9" s="17"/>
      <c r="J9" s="17"/>
      <c r="K9" s="32"/>
    </row>
    <row r="10" spans="1:11" x14ac:dyDescent="0.2">
      <c r="A10" s="80" t="s">
        <v>327</v>
      </c>
      <c r="B10" s="82"/>
      <c r="C10" s="81">
        <v>7</v>
      </c>
      <c r="D10" s="82"/>
      <c r="E10" s="81"/>
      <c r="F10" s="82"/>
      <c r="G10" s="82"/>
      <c r="H10" s="82"/>
      <c r="I10" s="82"/>
      <c r="J10" s="82"/>
      <c r="K10" s="83"/>
    </row>
    <row r="13" spans="1:11" x14ac:dyDescent="0.2">
      <c r="A13" s="2" t="s">
        <v>328</v>
      </c>
      <c r="B13" s="3" t="s">
        <v>1</v>
      </c>
      <c r="C13" s="4"/>
      <c r="D13" s="5"/>
      <c r="E13" s="4"/>
      <c r="F13" s="76"/>
      <c r="G13" s="4"/>
      <c r="H13" s="5"/>
      <c r="I13" s="4"/>
      <c r="J13" s="5"/>
      <c r="K13" s="6"/>
    </row>
    <row r="14" spans="1:11" x14ac:dyDescent="0.2">
      <c r="A14" s="31"/>
      <c r="B14" s="12" t="s">
        <v>2</v>
      </c>
      <c r="C14" s="8" t="s">
        <v>3</v>
      </c>
      <c r="D14" s="12" t="s">
        <v>4</v>
      </c>
      <c r="E14" s="8" t="s">
        <v>3</v>
      </c>
      <c r="F14" s="12" t="s">
        <v>5</v>
      </c>
      <c r="G14" s="8" t="s">
        <v>3</v>
      </c>
      <c r="H14" s="12" t="s">
        <v>7</v>
      </c>
      <c r="I14" s="8" t="s">
        <v>3</v>
      </c>
      <c r="J14" s="12" t="s">
        <v>60</v>
      </c>
      <c r="K14" s="8" t="s">
        <v>3</v>
      </c>
    </row>
    <row r="15" spans="1:11" x14ac:dyDescent="0.2">
      <c r="A15" s="7"/>
      <c r="B15" s="30"/>
      <c r="C15" s="22"/>
      <c r="D15" s="30"/>
      <c r="E15" s="22"/>
      <c r="F15" s="30" t="s">
        <v>329</v>
      </c>
      <c r="G15" s="22">
        <v>2</v>
      </c>
      <c r="H15" s="30"/>
      <c r="I15" s="30"/>
      <c r="J15" s="30"/>
      <c r="K15" s="30"/>
    </row>
    <row r="16" spans="1:11" x14ac:dyDescent="0.2">
      <c r="A16" s="7"/>
      <c r="B16" s="30"/>
      <c r="C16" s="22"/>
      <c r="D16" s="30"/>
      <c r="E16" s="22"/>
      <c r="F16" s="30" t="s">
        <v>330</v>
      </c>
      <c r="G16" s="22">
        <v>1</v>
      </c>
      <c r="H16" s="30"/>
      <c r="I16" s="30"/>
      <c r="J16" s="30"/>
      <c r="K16" s="30"/>
    </row>
    <row r="17" spans="1:11" x14ac:dyDescent="0.2">
      <c r="A17" s="7"/>
      <c r="B17" s="30"/>
      <c r="C17" s="22"/>
      <c r="D17" s="30"/>
      <c r="E17" s="22"/>
      <c r="F17" s="30" t="s">
        <v>331</v>
      </c>
      <c r="G17" s="22">
        <v>2</v>
      </c>
      <c r="H17" s="30"/>
      <c r="I17" s="30"/>
      <c r="J17" s="30"/>
      <c r="K17" s="30"/>
    </row>
    <row r="18" spans="1:11" x14ac:dyDescent="0.2">
      <c r="A18" s="10"/>
      <c r="B18" s="30"/>
      <c r="C18" s="22"/>
      <c r="D18" s="30"/>
      <c r="E18" s="22"/>
      <c r="F18" s="30" t="s">
        <v>332</v>
      </c>
      <c r="G18" s="22">
        <v>1</v>
      </c>
      <c r="H18" s="30"/>
      <c r="I18" s="30"/>
      <c r="J18" s="30"/>
      <c r="K18" s="30"/>
    </row>
    <row r="19" spans="1:11" x14ac:dyDescent="0.2">
      <c r="A19" s="11" t="s">
        <v>59</v>
      </c>
      <c r="B19" s="12"/>
      <c r="C19" s="12">
        <f>SUM(C14:C18)</f>
        <v>0</v>
      </c>
      <c r="D19" s="12"/>
      <c r="E19" s="12">
        <f>SUM(E14:E18)</f>
        <v>0</v>
      </c>
      <c r="F19" s="12"/>
      <c r="G19" s="12">
        <f>SUM(G14:G18)</f>
        <v>6</v>
      </c>
      <c r="H19" s="12"/>
      <c r="I19" s="12">
        <f>SUM(I14:I18)</f>
        <v>0</v>
      </c>
      <c r="J19" s="12"/>
      <c r="K19" s="12">
        <f>SUM(K14:K18)</f>
        <v>0</v>
      </c>
    </row>
    <row r="20" spans="1:11" x14ac:dyDescent="0.2">
      <c r="A20" s="16"/>
      <c r="B20" s="17"/>
      <c r="C20" s="24"/>
      <c r="D20" s="17"/>
      <c r="E20" s="24"/>
      <c r="F20" s="17"/>
      <c r="G20" s="17"/>
      <c r="H20" s="17"/>
      <c r="I20" s="17"/>
      <c r="J20" s="17"/>
      <c r="K20" s="32"/>
    </row>
    <row r="21" spans="1:11" x14ac:dyDescent="0.2">
      <c r="A21" s="73" t="s">
        <v>333</v>
      </c>
      <c r="B21" s="74"/>
      <c r="C21" s="75">
        <f>SUM(C19,E19:K19)</f>
        <v>6</v>
      </c>
      <c r="D21" s="21"/>
      <c r="E21" s="26"/>
      <c r="F21" s="21"/>
      <c r="G21" s="21"/>
      <c r="H21" s="21"/>
      <c r="I21" s="21"/>
      <c r="J21" s="21"/>
      <c r="K21" s="34"/>
    </row>
    <row r="24" spans="1:11" x14ac:dyDescent="0.2">
      <c r="A24" s="2" t="s">
        <v>334</v>
      </c>
      <c r="B24" s="3" t="s">
        <v>1</v>
      </c>
      <c r="C24" s="4"/>
      <c r="D24" s="5"/>
      <c r="E24" s="4"/>
      <c r="F24" s="5"/>
      <c r="G24" s="4"/>
      <c r="H24" s="5"/>
      <c r="I24" s="4"/>
      <c r="J24" s="5"/>
      <c r="K24" s="6"/>
    </row>
    <row r="25" spans="1:11" x14ac:dyDescent="0.2">
      <c r="A25" s="31"/>
      <c r="B25" s="12" t="s">
        <v>2</v>
      </c>
      <c r="C25" s="8" t="s">
        <v>3</v>
      </c>
      <c r="D25" s="12" t="s">
        <v>4</v>
      </c>
      <c r="E25" s="8" t="s">
        <v>3</v>
      </c>
      <c r="F25" s="12" t="s">
        <v>5</v>
      </c>
      <c r="G25" s="8" t="s">
        <v>3</v>
      </c>
      <c r="H25" s="12" t="s">
        <v>7</v>
      </c>
      <c r="I25" s="8" t="s">
        <v>3</v>
      </c>
      <c r="J25" s="12" t="s">
        <v>60</v>
      </c>
      <c r="K25" s="8" t="s">
        <v>3</v>
      </c>
    </row>
    <row r="26" spans="1:11" x14ac:dyDescent="0.2">
      <c r="A26" s="7"/>
      <c r="B26" s="30"/>
      <c r="C26" s="22"/>
      <c r="D26" s="30" t="s">
        <v>487</v>
      </c>
      <c r="E26" s="22">
        <v>1</v>
      </c>
      <c r="F26" s="30" t="s">
        <v>335</v>
      </c>
      <c r="G26" s="22">
        <v>1</v>
      </c>
      <c r="H26" s="30"/>
      <c r="I26" s="30"/>
      <c r="J26" s="30"/>
      <c r="K26" s="30"/>
    </row>
    <row r="27" spans="1:11" x14ac:dyDescent="0.2">
      <c r="A27" s="7"/>
      <c r="B27" s="30"/>
      <c r="C27" s="22"/>
      <c r="D27" s="30"/>
      <c r="E27" s="22"/>
      <c r="F27" s="30" t="s">
        <v>336</v>
      </c>
      <c r="G27" s="22">
        <v>1</v>
      </c>
      <c r="H27" s="30"/>
      <c r="I27" s="30"/>
      <c r="J27" s="30"/>
      <c r="K27" s="30"/>
    </row>
    <row r="28" spans="1:11" x14ac:dyDescent="0.2">
      <c r="A28" s="7"/>
      <c r="B28" s="30"/>
      <c r="C28" s="22"/>
      <c r="D28" s="30"/>
      <c r="E28" s="22"/>
      <c r="F28" s="30" t="s">
        <v>337</v>
      </c>
      <c r="G28" s="22">
        <v>1</v>
      </c>
      <c r="H28" s="30"/>
      <c r="I28" s="30"/>
      <c r="J28" s="30"/>
      <c r="K28" s="30"/>
    </row>
    <row r="29" spans="1:11" x14ac:dyDescent="0.2">
      <c r="A29" s="10"/>
      <c r="B29" s="30"/>
      <c r="C29" s="22"/>
      <c r="D29" s="30"/>
      <c r="E29" s="22"/>
      <c r="F29" s="30" t="s">
        <v>338</v>
      </c>
      <c r="G29" s="22">
        <v>2</v>
      </c>
      <c r="H29" s="30"/>
      <c r="I29" s="30"/>
      <c r="J29" s="30"/>
      <c r="K29" s="30"/>
    </row>
    <row r="30" spans="1:11" x14ac:dyDescent="0.2">
      <c r="A30" s="11" t="s">
        <v>59</v>
      </c>
      <c r="B30" s="12"/>
      <c r="C30" s="12">
        <f>SUM(C25:C29)</f>
        <v>0</v>
      </c>
      <c r="D30" s="12"/>
      <c r="E30" s="12">
        <f>SUM(E25:E29)</f>
        <v>1</v>
      </c>
      <c r="F30" s="12"/>
      <c r="G30" s="12">
        <f>SUM(G25:G29)</f>
        <v>5</v>
      </c>
      <c r="H30" s="12"/>
      <c r="I30" s="12">
        <f>SUM(I25:I29)</f>
        <v>0</v>
      </c>
      <c r="J30" s="12"/>
      <c r="K30" s="12">
        <f>SUM(K25:K29)</f>
        <v>0</v>
      </c>
    </row>
    <row r="31" spans="1:11" x14ac:dyDescent="0.2">
      <c r="A31" s="16"/>
      <c r="B31" s="17"/>
      <c r="C31" s="24"/>
      <c r="D31" s="17"/>
      <c r="E31" s="24"/>
      <c r="F31" s="17"/>
      <c r="G31" s="17"/>
      <c r="H31" s="17"/>
      <c r="I31" s="17"/>
      <c r="J31" s="17"/>
      <c r="K31" s="32"/>
    </row>
    <row r="32" spans="1:11" x14ac:dyDescent="0.2">
      <c r="A32" s="73" t="s">
        <v>339</v>
      </c>
      <c r="B32" s="74"/>
      <c r="C32" s="75">
        <f>SUM(C30,E30:K30)</f>
        <v>6</v>
      </c>
      <c r="D32" s="21"/>
      <c r="E32" s="26"/>
      <c r="F32" s="21"/>
      <c r="G32" s="21"/>
      <c r="H32" s="21"/>
      <c r="I32" s="21"/>
      <c r="J32" s="21"/>
      <c r="K32" s="34"/>
    </row>
    <row r="35" spans="1:11" x14ac:dyDescent="0.2">
      <c r="A35" s="2" t="s">
        <v>340</v>
      </c>
      <c r="B35" s="3" t="s">
        <v>1</v>
      </c>
      <c r="C35" s="4"/>
      <c r="D35" s="5"/>
      <c r="E35" s="4"/>
      <c r="F35" s="5"/>
      <c r="G35" s="4"/>
      <c r="H35" s="5"/>
      <c r="I35" s="4"/>
      <c r="J35" s="5"/>
      <c r="K35" s="6"/>
    </row>
    <row r="36" spans="1:11" x14ac:dyDescent="0.2">
      <c r="A36" s="31"/>
      <c r="B36" s="12" t="s">
        <v>2</v>
      </c>
      <c r="C36" s="8" t="s">
        <v>3</v>
      </c>
      <c r="D36" s="12" t="s">
        <v>4</v>
      </c>
      <c r="E36" s="8" t="s">
        <v>3</v>
      </c>
      <c r="F36" s="12" t="s">
        <v>5</v>
      </c>
      <c r="G36" s="8" t="s">
        <v>3</v>
      </c>
      <c r="H36" s="12" t="s">
        <v>341</v>
      </c>
      <c r="I36" s="8" t="s">
        <v>3</v>
      </c>
      <c r="J36" s="12" t="s">
        <v>60</v>
      </c>
      <c r="K36" s="8" t="s">
        <v>3</v>
      </c>
    </row>
    <row r="37" spans="1:11" x14ac:dyDescent="0.2">
      <c r="A37" s="7"/>
      <c r="B37" s="30"/>
      <c r="C37" s="22"/>
      <c r="D37" s="30" t="s">
        <v>535</v>
      </c>
      <c r="E37" s="22">
        <v>1</v>
      </c>
      <c r="F37" s="30" t="s">
        <v>342</v>
      </c>
      <c r="G37" s="22">
        <v>2</v>
      </c>
      <c r="H37" s="30" t="s">
        <v>343</v>
      </c>
      <c r="I37" s="22">
        <v>2</v>
      </c>
      <c r="J37" s="30" t="s">
        <v>344</v>
      </c>
      <c r="K37" s="22">
        <v>6</v>
      </c>
    </row>
    <row r="38" spans="1:11" x14ac:dyDescent="0.2">
      <c r="A38" s="7"/>
      <c r="B38" s="30"/>
      <c r="C38" s="22"/>
      <c r="D38" s="30"/>
      <c r="E38" s="22"/>
      <c r="F38" s="30" t="s">
        <v>345</v>
      </c>
      <c r="G38" s="22">
        <v>2</v>
      </c>
      <c r="H38" s="30"/>
      <c r="I38" s="30"/>
      <c r="J38" s="30"/>
      <c r="K38" s="30"/>
    </row>
    <row r="39" spans="1:11" x14ac:dyDescent="0.2">
      <c r="A39" s="7"/>
      <c r="B39" s="30"/>
      <c r="C39" s="22"/>
      <c r="D39" s="30"/>
      <c r="E39" s="22"/>
      <c r="F39" s="30" t="s">
        <v>346</v>
      </c>
      <c r="G39" s="22">
        <v>1</v>
      </c>
      <c r="H39" s="30"/>
      <c r="I39" s="30"/>
      <c r="J39" s="30"/>
      <c r="K39" s="30"/>
    </row>
    <row r="40" spans="1:11" x14ac:dyDescent="0.2">
      <c r="A40" s="7"/>
      <c r="B40" s="30"/>
      <c r="C40" s="22"/>
      <c r="D40" s="30"/>
      <c r="E40" s="22"/>
      <c r="F40" s="30" t="s">
        <v>347</v>
      </c>
      <c r="G40" s="22">
        <v>1</v>
      </c>
      <c r="H40" s="30"/>
      <c r="I40" s="30"/>
      <c r="J40" s="30"/>
      <c r="K40" s="30"/>
    </row>
    <row r="41" spans="1:11" x14ac:dyDescent="0.2">
      <c r="A41" s="10"/>
      <c r="B41" s="30"/>
      <c r="C41" s="22"/>
      <c r="D41" s="30"/>
      <c r="E41" s="22"/>
      <c r="F41" s="30" t="s">
        <v>348</v>
      </c>
      <c r="G41" s="22">
        <v>2</v>
      </c>
      <c r="H41" s="30"/>
      <c r="I41" s="30"/>
      <c r="J41" s="30"/>
      <c r="K41" s="30"/>
    </row>
    <row r="42" spans="1:11" x14ac:dyDescent="0.2">
      <c r="A42" s="11" t="s">
        <v>59</v>
      </c>
      <c r="B42" s="12"/>
      <c r="C42" s="12">
        <f>SUM(C37:C41)</f>
        <v>0</v>
      </c>
      <c r="D42" s="12"/>
      <c r="E42" s="12">
        <v>1</v>
      </c>
      <c r="F42" s="12"/>
      <c r="G42" s="12">
        <f>SUM(G37:G41)</f>
        <v>8</v>
      </c>
      <c r="H42" s="12"/>
      <c r="I42" s="12">
        <f>SUM(I37:I41)</f>
        <v>2</v>
      </c>
      <c r="J42" s="12" t="s">
        <v>60</v>
      </c>
      <c r="K42" s="12">
        <f>SUM(K37:K41)</f>
        <v>6</v>
      </c>
    </row>
    <row r="43" spans="1:11" x14ac:dyDescent="0.2">
      <c r="A43" s="16"/>
      <c r="B43" s="17"/>
      <c r="C43" s="24"/>
      <c r="D43" s="17"/>
      <c r="E43" s="24"/>
      <c r="F43" s="17"/>
      <c r="G43" s="17"/>
      <c r="H43" s="17"/>
      <c r="I43" s="17"/>
      <c r="J43" s="17"/>
      <c r="K43" s="32"/>
    </row>
    <row r="44" spans="1:11" x14ac:dyDescent="0.2">
      <c r="A44" s="73" t="s">
        <v>349</v>
      </c>
      <c r="B44" s="74"/>
      <c r="C44" s="75">
        <f>SUM(C42,E42:K42)</f>
        <v>17</v>
      </c>
      <c r="D44" s="21"/>
      <c r="E44" s="26"/>
      <c r="F44" s="21"/>
      <c r="G44" s="21"/>
      <c r="H44" s="21"/>
      <c r="I44" s="21"/>
      <c r="J44" s="21"/>
      <c r="K44" s="34"/>
    </row>
  </sheetData>
  <pageMargins left="0.23622047244094491" right="0.23622047244094491" top="0.15748031496062992" bottom="0.35433070866141736" header="0.31496062992125984" footer="0.31496062992125984"/>
  <pageSetup paperSize="9" fitToHeight="0" orientation="landscape" useFirstPageNumber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5:P36"/>
  <sheetViews>
    <sheetView workbookViewId="0">
      <selection activeCell="F47" sqref="F47"/>
    </sheetView>
  </sheetViews>
  <sheetFormatPr defaultColWidth="11.7109375" defaultRowHeight="12.75" x14ac:dyDescent="0.2"/>
  <cols>
    <col min="1" max="1" width="22" customWidth="1"/>
    <col min="2" max="2" width="17.42578125" customWidth="1"/>
    <col min="3" max="3" width="4.5703125" customWidth="1"/>
    <col min="4" max="4" width="16.5703125" customWidth="1"/>
    <col min="5" max="5" width="4.42578125" customWidth="1"/>
    <col min="6" max="6" width="17.7109375" customWidth="1"/>
    <col min="7" max="7" width="4.42578125" customWidth="1"/>
    <col min="8" max="8" width="15.85546875" customWidth="1"/>
    <col min="9" max="9" width="5.140625" customWidth="1"/>
    <col min="10" max="10" width="22.7109375" customWidth="1"/>
    <col min="11" max="11" width="4.7109375" customWidth="1"/>
  </cols>
  <sheetData>
    <row r="5" spans="1:11" x14ac:dyDescent="0.2">
      <c r="A5" s="2" t="s">
        <v>350</v>
      </c>
      <c r="B5" s="3" t="s">
        <v>1</v>
      </c>
      <c r="C5" s="4"/>
      <c r="D5" s="5"/>
      <c r="E5" s="4"/>
      <c r="F5" s="5"/>
      <c r="G5" s="4"/>
      <c r="H5" s="5"/>
      <c r="I5" s="4"/>
      <c r="J5" s="5"/>
      <c r="K5" s="6"/>
    </row>
    <row r="6" spans="1:11" x14ac:dyDescent="0.2">
      <c r="A6" s="31" t="s">
        <v>375</v>
      </c>
      <c r="B6" s="12" t="s">
        <v>2</v>
      </c>
      <c r="C6" s="8" t="s">
        <v>3</v>
      </c>
      <c r="D6" s="12" t="s">
        <v>4</v>
      </c>
      <c r="E6" s="8" t="s">
        <v>3</v>
      </c>
      <c r="F6" s="12" t="s">
        <v>5</v>
      </c>
      <c r="G6" s="8" t="s">
        <v>3</v>
      </c>
      <c r="H6" s="12" t="s">
        <v>377</v>
      </c>
      <c r="I6" s="8" t="s">
        <v>3</v>
      </c>
      <c r="J6" s="12" t="s">
        <v>60</v>
      </c>
      <c r="K6" s="8" t="s">
        <v>3</v>
      </c>
    </row>
    <row r="7" spans="1:11" x14ac:dyDescent="0.2">
      <c r="A7" s="7"/>
      <c r="B7" s="30"/>
      <c r="C7" s="22"/>
      <c r="D7" s="30"/>
      <c r="E7" s="22"/>
      <c r="F7" s="30" t="s">
        <v>351</v>
      </c>
      <c r="G7" s="22">
        <v>3</v>
      </c>
      <c r="H7" s="30" t="s">
        <v>379</v>
      </c>
      <c r="I7" s="22">
        <v>7</v>
      </c>
      <c r="J7" s="30" t="s">
        <v>352</v>
      </c>
      <c r="K7" s="22">
        <v>1</v>
      </c>
    </row>
    <row r="8" spans="1:11" x14ac:dyDescent="0.2">
      <c r="A8" s="7"/>
      <c r="B8" s="30"/>
      <c r="C8" s="22"/>
      <c r="D8" s="30"/>
      <c r="E8" s="22"/>
      <c r="F8" s="30" t="s">
        <v>353</v>
      </c>
      <c r="G8" s="22">
        <v>1</v>
      </c>
      <c r="H8" s="30"/>
      <c r="I8" s="30">
        <v>3</v>
      </c>
      <c r="J8" s="30"/>
      <c r="K8" s="30"/>
    </row>
    <row r="9" spans="1:11" x14ac:dyDescent="0.2">
      <c r="A9" s="7"/>
      <c r="B9" s="30"/>
      <c r="C9" s="22"/>
      <c r="D9" s="30"/>
      <c r="E9" s="22"/>
      <c r="F9" s="30" t="s">
        <v>354</v>
      </c>
      <c r="G9" s="22">
        <v>1</v>
      </c>
      <c r="H9" s="30" t="s">
        <v>472</v>
      </c>
      <c r="I9" s="30">
        <v>2</v>
      </c>
      <c r="J9" s="30"/>
      <c r="K9" s="30"/>
    </row>
    <row r="10" spans="1:11" x14ac:dyDescent="0.2">
      <c r="A10" s="10"/>
      <c r="B10" s="30"/>
      <c r="C10" s="22"/>
      <c r="D10" s="30"/>
      <c r="E10" s="22"/>
      <c r="F10" s="30" t="s">
        <v>378</v>
      </c>
      <c r="G10" s="22">
        <v>4</v>
      </c>
      <c r="H10" s="30"/>
      <c r="I10" s="30"/>
      <c r="J10" s="30"/>
      <c r="K10" s="30"/>
    </row>
    <row r="11" spans="1:11" x14ac:dyDescent="0.2">
      <c r="A11" s="11" t="s">
        <v>59</v>
      </c>
      <c r="B11" s="12"/>
      <c r="C11" s="12">
        <f>SUM(C6:C10)</f>
        <v>0</v>
      </c>
      <c r="D11" s="12"/>
      <c r="E11" s="12">
        <f>SUM(E6:E10)</f>
        <v>0</v>
      </c>
      <c r="F11" s="12"/>
      <c r="G11" s="12">
        <f>SUM(G6:G10)</f>
        <v>9</v>
      </c>
      <c r="H11" s="12"/>
      <c r="I11" s="12">
        <f>SUM(I6:I10)</f>
        <v>12</v>
      </c>
      <c r="J11" s="12"/>
      <c r="K11" s="12">
        <f>SUM(K6:K10)</f>
        <v>1</v>
      </c>
    </row>
    <row r="12" spans="1:11" x14ac:dyDescent="0.2">
      <c r="A12" s="16"/>
      <c r="B12" s="17"/>
      <c r="C12" s="24"/>
      <c r="D12" s="17"/>
      <c r="E12" s="24"/>
      <c r="F12" s="17"/>
      <c r="G12" s="17"/>
      <c r="H12" s="17"/>
      <c r="I12" s="17"/>
      <c r="J12" s="17"/>
      <c r="K12" s="32"/>
    </row>
    <row r="13" spans="1:11" x14ac:dyDescent="0.2">
      <c r="A13" s="73" t="s">
        <v>376</v>
      </c>
      <c r="B13" s="74"/>
      <c r="C13" s="75">
        <f>SUM(C11,E11:K11)</f>
        <v>22</v>
      </c>
      <c r="D13" s="21"/>
      <c r="E13" s="26"/>
      <c r="F13" s="21"/>
      <c r="G13" s="21"/>
      <c r="H13" s="21"/>
      <c r="I13" s="21"/>
      <c r="J13" s="21"/>
      <c r="K13" s="34"/>
    </row>
    <row r="14" spans="1:11" ht="15.75" x14ac:dyDescent="0.25">
      <c r="A14" s="35"/>
      <c r="C14" s="36"/>
      <c r="E14" s="1"/>
    </row>
    <row r="16" spans="1:11" x14ac:dyDescent="0.2">
      <c r="A16" s="2" t="s">
        <v>355</v>
      </c>
      <c r="B16" s="3" t="s">
        <v>1</v>
      </c>
      <c r="C16" s="4"/>
      <c r="D16" s="5"/>
      <c r="E16" s="4"/>
      <c r="F16" s="5"/>
      <c r="G16" s="4"/>
      <c r="H16" s="5"/>
      <c r="I16" s="4"/>
      <c r="J16" s="5"/>
      <c r="K16" s="6"/>
    </row>
    <row r="17" spans="1:11" x14ac:dyDescent="0.2">
      <c r="A17" s="31"/>
      <c r="B17" s="12" t="s">
        <v>2</v>
      </c>
      <c r="C17" s="8" t="s">
        <v>3</v>
      </c>
      <c r="D17" s="12" t="s">
        <v>4</v>
      </c>
      <c r="E17" s="8" t="s">
        <v>3</v>
      </c>
      <c r="F17" s="12" t="s">
        <v>5</v>
      </c>
      <c r="G17" s="8" t="s">
        <v>3</v>
      </c>
      <c r="H17" s="12" t="s">
        <v>7</v>
      </c>
      <c r="I17" s="8" t="s">
        <v>3</v>
      </c>
      <c r="J17" s="12" t="s">
        <v>60</v>
      </c>
      <c r="K17" s="8" t="s">
        <v>3</v>
      </c>
    </row>
    <row r="18" spans="1:11" x14ac:dyDescent="0.2">
      <c r="A18" s="7"/>
      <c r="B18" s="30"/>
      <c r="C18" s="22"/>
      <c r="D18" s="30" t="s">
        <v>512</v>
      </c>
      <c r="E18" s="22">
        <v>2</v>
      </c>
      <c r="F18" s="30" t="s">
        <v>356</v>
      </c>
      <c r="G18" s="22">
        <v>2</v>
      </c>
      <c r="H18" s="30"/>
      <c r="I18" s="30"/>
      <c r="J18" s="30" t="s">
        <v>473</v>
      </c>
      <c r="K18" s="22">
        <v>1</v>
      </c>
    </row>
    <row r="19" spans="1:11" x14ac:dyDescent="0.2">
      <c r="A19" s="7"/>
      <c r="B19" s="30"/>
      <c r="C19" s="22"/>
      <c r="D19" s="30" t="s">
        <v>513</v>
      </c>
      <c r="E19" s="22"/>
      <c r="F19" s="30" t="s">
        <v>357</v>
      </c>
      <c r="G19" s="22">
        <v>2</v>
      </c>
      <c r="H19" s="30"/>
      <c r="I19" s="30"/>
      <c r="J19" s="30"/>
      <c r="K19" s="30"/>
    </row>
    <row r="20" spans="1:11" x14ac:dyDescent="0.2">
      <c r="A20" s="11" t="s">
        <v>59</v>
      </c>
      <c r="B20" s="12"/>
      <c r="C20" s="12">
        <f>SUM(C17:C19)</f>
        <v>0</v>
      </c>
      <c r="D20" s="12"/>
      <c r="E20" s="12">
        <f>SUM(E17:E19)</f>
        <v>2</v>
      </c>
      <c r="F20" s="12"/>
      <c r="G20" s="12">
        <f>SUM(G17:G19)</f>
        <v>4</v>
      </c>
      <c r="H20" s="12"/>
      <c r="I20" s="12">
        <f>SUM(I17:I19)</f>
        <v>0</v>
      </c>
      <c r="J20" s="12"/>
      <c r="K20" s="12">
        <f>SUM(K17:K19)</f>
        <v>1</v>
      </c>
    </row>
    <row r="21" spans="1:11" x14ac:dyDescent="0.2">
      <c r="A21" s="16"/>
      <c r="B21" s="17"/>
      <c r="C21" s="24"/>
      <c r="D21" s="17"/>
      <c r="E21" s="24"/>
      <c r="F21" s="17"/>
      <c r="G21" s="17"/>
      <c r="H21" s="17"/>
      <c r="I21" s="17"/>
      <c r="J21" s="17"/>
      <c r="K21" s="32"/>
    </row>
    <row r="22" spans="1:11" x14ac:dyDescent="0.2">
      <c r="A22" s="73" t="s">
        <v>358</v>
      </c>
      <c r="B22" s="74"/>
      <c r="C22" s="75">
        <f>SUM(C20,E20:K20)</f>
        <v>7</v>
      </c>
      <c r="D22" s="21"/>
      <c r="E22" s="26"/>
      <c r="F22" s="21"/>
      <c r="G22" s="21"/>
      <c r="H22" s="21"/>
      <c r="I22" s="21"/>
      <c r="J22" s="21"/>
      <c r="K22" s="34"/>
    </row>
    <row r="25" spans="1:11" x14ac:dyDescent="0.2">
      <c r="A25" s="2" t="s">
        <v>359</v>
      </c>
      <c r="B25" s="3" t="s">
        <v>1</v>
      </c>
      <c r="C25" s="4"/>
      <c r="D25" s="5"/>
      <c r="E25" s="4"/>
      <c r="F25" s="5"/>
      <c r="G25" s="4"/>
      <c r="H25" s="5"/>
      <c r="I25" s="4"/>
      <c r="J25" s="5"/>
      <c r="K25" s="6"/>
    </row>
    <row r="26" spans="1:11" x14ac:dyDescent="0.2">
      <c r="A26" s="31"/>
      <c r="B26" s="12" t="s">
        <v>2</v>
      </c>
      <c r="C26" s="8" t="s">
        <v>3</v>
      </c>
      <c r="D26" s="12" t="s">
        <v>4</v>
      </c>
      <c r="E26" s="8" t="s">
        <v>3</v>
      </c>
      <c r="F26" s="12" t="s">
        <v>5</v>
      </c>
      <c r="G26" s="8" t="s">
        <v>3</v>
      </c>
      <c r="H26" s="12" t="s">
        <v>7</v>
      </c>
      <c r="I26" s="8" t="s">
        <v>3</v>
      </c>
      <c r="J26" s="12" t="s">
        <v>60</v>
      </c>
      <c r="K26" s="8" t="s">
        <v>3</v>
      </c>
    </row>
    <row r="27" spans="1:11" x14ac:dyDescent="0.2">
      <c r="A27" s="7"/>
      <c r="B27" s="30"/>
      <c r="C27" s="22"/>
      <c r="D27" s="30"/>
      <c r="E27" s="22"/>
      <c r="F27" s="30" t="s">
        <v>360</v>
      </c>
      <c r="G27" s="22">
        <v>2</v>
      </c>
      <c r="H27" s="30"/>
      <c r="I27" s="30"/>
      <c r="J27" s="30"/>
      <c r="K27" s="30"/>
    </row>
    <row r="28" spans="1:11" x14ac:dyDescent="0.2">
      <c r="A28" s="7"/>
      <c r="B28" s="30"/>
      <c r="C28" s="22"/>
      <c r="D28" s="30"/>
      <c r="E28" s="22"/>
      <c r="F28" s="30" t="s">
        <v>514</v>
      </c>
      <c r="G28" s="22">
        <v>2</v>
      </c>
      <c r="H28" s="30"/>
      <c r="I28" s="30"/>
      <c r="J28" s="30"/>
      <c r="K28" s="30"/>
    </row>
    <row r="29" spans="1:11" x14ac:dyDescent="0.2">
      <c r="A29" s="11" t="s">
        <v>59</v>
      </c>
      <c r="B29" s="12"/>
      <c r="C29" s="12">
        <f>SUM(C26:C28)</f>
        <v>0</v>
      </c>
      <c r="D29" s="12"/>
      <c r="E29" s="12">
        <f>SUM(E26:E28)</f>
        <v>0</v>
      </c>
      <c r="F29" s="12"/>
      <c r="G29" s="12">
        <f>SUM(G26:G28)</f>
        <v>4</v>
      </c>
      <c r="H29" s="12"/>
      <c r="I29" s="12">
        <f>SUM(I26:I28)</f>
        <v>0</v>
      </c>
      <c r="J29" s="12"/>
      <c r="K29" s="12">
        <f>SUM(K26:K28)</f>
        <v>0</v>
      </c>
    </row>
    <row r="30" spans="1:11" x14ac:dyDescent="0.2">
      <c r="A30" s="16"/>
      <c r="B30" s="17"/>
      <c r="C30" s="24"/>
      <c r="D30" s="17"/>
      <c r="E30" s="24"/>
      <c r="F30" s="17"/>
      <c r="G30" s="17"/>
      <c r="H30" s="17"/>
      <c r="I30" s="17"/>
      <c r="J30" s="17"/>
      <c r="K30" s="32"/>
    </row>
    <row r="31" spans="1:11" x14ac:dyDescent="0.2">
      <c r="A31" s="63" t="s">
        <v>361</v>
      </c>
      <c r="B31" s="64"/>
      <c r="C31" s="67">
        <f>SUM(C29,E29:K29)</f>
        <v>4</v>
      </c>
      <c r="D31" s="66"/>
      <c r="E31" s="68"/>
      <c r="F31" s="66"/>
      <c r="G31" s="66"/>
      <c r="H31" s="66"/>
      <c r="I31" s="66"/>
      <c r="J31" s="66"/>
      <c r="K31" s="66"/>
    </row>
    <row r="32" spans="1:11" x14ac:dyDescent="0.2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</row>
    <row r="33" spans="1:16" x14ac:dyDescent="0.2">
      <c r="A33" s="63" t="s">
        <v>537</v>
      </c>
      <c r="B33" s="63" t="s">
        <v>540</v>
      </c>
      <c r="C33" s="66" t="s">
        <v>3</v>
      </c>
      <c r="D33" s="63" t="s">
        <v>541</v>
      </c>
      <c r="E33" s="66" t="s">
        <v>3</v>
      </c>
      <c r="F33" s="63" t="s">
        <v>5</v>
      </c>
      <c r="G33" s="66" t="s">
        <v>3</v>
      </c>
      <c r="H33" s="63" t="s">
        <v>7</v>
      </c>
      <c r="I33" s="66" t="s">
        <v>3</v>
      </c>
      <c r="J33" s="63" t="s">
        <v>60</v>
      </c>
      <c r="K33" s="66" t="s">
        <v>3</v>
      </c>
    </row>
    <row r="34" spans="1:16" x14ac:dyDescent="0.2">
      <c r="A34" s="66"/>
      <c r="B34" s="66"/>
      <c r="C34" s="66"/>
      <c r="D34" s="66"/>
      <c r="E34" s="66"/>
      <c r="F34" s="66" t="s">
        <v>538</v>
      </c>
      <c r="G34" s="66">
        <v>1</v>
      </c>
      <c r="H34" s="66"/>
      <c r="I34" s="66"/>
      <c r="J34" s="66"/>
      <c r="K34" s="66"/>
    </row>
    <row r="35" spans="1:16" x14ac:dyDescent="0.2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P35" s="84"/>
    </row>
    <row r="36" spans="1:16" x14ac:dyDescent="0.2">
      <c r="A36" s="63" t="s">
        <v>539</v>
      </c>
      <c r="B36" s="63"/>
      <c r="C36" s="66"/>
      <c r="D36" s="66"/>
      <c r="E36" s="66"/>
      <c r="F36" s="66"/>
      <c r="G36" s="63">
        <v>1</v>
      </c>
      <c r="H36" s="66"/>
      <c r="I36" s="66"/>
      <c r="J36" s="66"/>
      <c r="K36" s="66"/>
      <c r="O36" s="72"/>
    </row>
  </sheetData>
  <pageMargins left="0.23622047244094491" right="0.23622047244094491" top="0.15748031496062992" bottom="0.35433070866141736" header="0.31496062992125984" footer="0.31496062992125984"/>
  <pageSetup paperSize="9" scale="75" fitToHeight="0" orientation="landscape" useFirstPageNumber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>
      <selection activeCell="E32" sqref="E32"/>
    </sheetView>
  </sheetViews>
  <sheetFormatPr defaultRowHeight="12.75" x14ac:dyDescent="0.2"/>
  <sheetData/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topLeftCell="A13" workbookViewId="0"/>
  </sheetViews>
  <sheetFormatPr defaultRowHeight="12.75" x14ac:dyDescent="0.2"/>
  <sheetData/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8"/>
  <sheetViews>
    <sheetView topLeftCell="A13" workbookViewId="0">
      <selection activeCell="N23" sqref="N23"/>
    </sheetView>
  </sheetViews>
  <sheetFormatPr defaultColWidth="11.7109375" defaultRowHeight="12.75" x14ac:dyDescent="0.2"/>
  <cols>
    <col min="1" max="1" width="7.7109375" customWidth="1"/>
    <col min="2" max="2" width="27.42578125" customWidth="1"/>
    <col min="3" max="3" width="6" style="1" customWidth="1"/>
    <col min="4" max="4" width="22.85546875" customWidth="1"/>
    <col min="5" max="5" width="3.85546875" style="1" customWidth="1"/>
    <col min="6" max="6" width="29.28515625" customWidth="1"/>
    <col min="7" max="7" width="3.85546875" style="1" customWidth="1"/>
    <col min="8" max="8" width="29.7109375" customWidth="1"/>
    <col min="9" max="9" width="3.7109375" style="1" customWidth="1"/>
    <col min="10" max="10" width="33.85546875" customWidth="1"/>
    <col min="11" max="11" width="3.5703125" style="1" customWidth="1"/>
  </cols>
  <sheetData>
    <row r="1" spans="1:11" x14ac:dyDescent="0.2">
      <c r="A1" s="2" t="s">
        <v>0</v>
      </c>
      <c r="B1" s="3" t="s">
        <v>1</v>
      </c>
      <c r="C1" s="4"/>
      <c r="D1" s="5"/>
      <c r="E1" s="4"/>
      <c r="F1" s="5"/>
      <c r="G1" s="4"/>
      <c r="H1" s="5"/>
      <c r="I1" s="4"/>
      <c r="J1" s="5"/>
      <c r="K1" s="6"/>
    </row>
    <row r="2" spans="1:11" x14ac:dyDescent="0.2">
      <c r="A2" s="7"/>
      <c r="B2" s="12" t="s">
        <v>2</v>
      </c>
      <c r="C2" s="8" t="s">
        <v>3</v>
      </c>
      <c r="D2" s="12" t="s">
        <v>4</v>
      </c>
      <c r="E2" s="8" t="s">
        <v>3</v>
      </c>
      <c r="F2" s="12" t="s">
        <v>5</v>
      </c>
      <c r="G2" s="8" t="s">
        <v>3</v>
      </c>
      <c r="H2" s="12" t="s">
        <v>6</v>
      </c>
      <c r="I2" s="8" t="s">
        <v>3</v>
      </c>
      <c r="J2" s="12" t="s">
        <v>7</v>
      </c>
      <c r="K2" s="8" t="s">
        <v>3</v>
      </c>
    </row>
    <row r="3" spans="1:11" x14ac:dyDescent="0.2">
      <c r="A3" s="7"/>
      <c r="B3" s="9" t="s">
        <v>8</v>
      </c>
      <c r="C3" s="8">
        <v>1</v>
      </c>
      <c r="D3" s="9" t="s">
        <v>9</v>
      </c>
      <c r="E3" s="8">
        <v>1</v>
      </c>
      <c r="F3" s="9" t="s">
        <v>10</v>
      </c>
      <c r="G3" s="8">
        <v>2</v>
      </c>
      <c r="H3" s="9" t="s">
        <v>11</v>
      </c>
      <c r="I3" s="8">
        <v>1</v>
      </c>
      <c r="J3" s="9" t="s">
        <v>12</v>
      </c>
      <c r="K3" s="8">
        <v>3</v>
      </c>
    </row>
    <row r="4" spans="1:11" x14ac:dyDescent="0.2">
      <c r="A4" s="7"/>
      <c r="B4" s="9" t="s">
        <v>13</v>
      </c>
      <c r="C4" s="8">
        <v>1</v>
      </c>
      <c r="D4" s="9" t="s">
        <v>14</v>
      </c>
      <c r="E4" s="8">
        <v>1</v>
      </c>
      <c r="F4" s="9" t="s">
        <v>15</v>
      </c>
      <c r="G4" s="8">
        <v>3</v>
      </c>
      <c r="H4" s="9" t="s">
        <v>16</v>
      </c>
      <c r="I4" s="8">
        <v>2</v>
      </c>
      <c r="J4" s="9" t="s">
        <v>491</v>
      </c>
      <c r="K4" s="48">
        <v>3</v>
      </c>
    </row>
    <row r="5" spans="1:11" x14ac:dyDescent="0.2">
      <c r="A5" s="7"/>
      <c r="B5" s="9" t="s">
        <v>18</v>
      </c>
      <c r="C5" s="8">
        <v>1</v>
      </c>
      <c r="D5" s="9" t="s">
        <v>475</v>
      </c>
      <c r="E5" s="8">
        <v>1</v>
      </c>
      <c r="F5" s="9" t="s">
        <v>17</v>
      </c>
      <c r="G5" s="48">
        <v>2</v>
      </c>
      <c r="H5" s="9" t="s">
        <v>20</v>
      </c>
      <c r="I5" s="8">
        <v>1</v>
      </c>
      <c r="J5" s="9" t="s">
        <v>21</v>
      </c>
      <c r="K5" s="8">
        <v>13</v>
      </c>
    </row>
    <row r="6" spans="1:11" x14ac:dyDescent="0.2">
      <c r="A6" s="7"/>
      <c r="B6" s="9" t="s">
        <v>22</v>
      </c>
      <c r="C6" s="8">
        <v>1</v>
      </c>
      <c r="D6" s="9" t="s">
        <v>23</v>
      </c>
      <c r="E6" s="8">
        <v>1</v>
      </c>
      <c r="F6" s="9" t="s">
        <v>24</v>
      </c>
      <c r="G6" s="8">
        <v>1</v>
      </c>
      <c r="H6" s="9" t="s">
        <v>25</v>
      </c>
      <c r="I6" s="8">
        <v>1</v>
      </c>
      <c r="J6" s="9" t="s">
        <v>492</v>
      </c>
      <c r="K6" s="8">
        <v>16</v>
      </c>
    </row>
    <row r="7" spans="1:11" x14ac:dyDescent="0.2">
      <c r="A7" s="7"/>
      <c r="B7" s="9" t="s">
        <v>26</v>
      </c>
      <c r="C7" s="8">
        <v>1</v>
      </c>
      <c r="D7" s="9" t="s">
        <v>27</v>
      </c>
      <c r="E7" s="8">
        <v>2</v>
      </c>
      <c r="F7" s="9" t="s">
        <v>28</v>
      </c>
      <c r="G7" s="8">
        <v>2</v>
      </c>
      <c r="H7" s="9" t="s">
        <v>29</v>
      </c>
      <c r="I7" s="8">
        <v>2</v>
      </c>
      <c r="J7" s="9"/>
      <c r="K7" s="8"/>
    </row>
    <row r="8" spans="1:11" x14ac:dyDescent="0.2">
      <c r="A8" s="7"/>
      <c r="B8" s="9" t="s">
        <v>30</v>
      </c>
      <c r="C8" s="8">
        <v>2</v>
      </c>
      <c r="D8" s="9" t="s">
        <v>31</v>
      </c>
      <c r="E8" s="8">
        <v>1</v>
      </c>
      <c r="F8" s="9" t="s">
        <v>32</v>
      </c>
      <c r="G8" s="8">
        <v>1</v>
      </c>
      <c r="H8" s="9" t="s">
        <v>33</v>
      </c>
      <c r="I8" s="8">
        <v>4</v>
      </c>
      <c r="J8" s="9"/>
      <c r="K8" s="8"/>
    </row>
    <row r="9" spans="1:11" x14ac:dyDescent="0.2">
      <c r="A9" s="7"/>
      <c r="B9" s="9" t="s">
        <v>34</v>
      </c>
      <c r="C9" s="8">
        <v>1</v>
      </c>
      <c r="D9" s="9" t="s">
        <v>35</v>
      </c>
      <c r="E9" s="8">
        <v>1</v>
      </c>
      <c r="F9" s="9" t="s">
        <v>36</v>
      </c>
      <c r="G9" s="8">
        <v>4</v>
      </c>
      <c r="H9" s="9" t="s">
        <v>37</v>
      </c>
      <c r="I9" s="8">
        <v>5</v>
      </c>
      <c r="J9" s="9"/>
      <c r="K9" s="8"/>
    </row>
    <row r="10" spans="1:11" x14ac:dyDescent="0.2">
      <c r="A10" s="7"/>
      <c r="B10" s="9" t="s">
        <v>38</v>
      </c>
      <c r="C10" s="8">
        <v>1</v>
      </c>
      <c r="D10" s="9" t="s">
        <v>490</v>
      </c>
      <c r="E10" s="8">
        <v>5</v>
      </c>
      <c r="F10" s="30" t="s">
        <v>455</v>
      </c>
      <c r="G10" s="8">
        <v>2</v>
      </c>
      <c r="H10" s="9" t="s">
        <v>39</v>
      </c>
      <c r="I10" s="8">
        <v>2</v>
      </c>
      <c r="J10" s="9"/>
      <c r="K10" s="8"/>
    </row>
    <row r="11" spans="1:11" x14ac:dyDescent="0.2">
      <c r="A11" s="7"/>
      <c r="B11" s="9" t="s">
        <v>40</v>
      </c>
      <c r="C11" s="8">
        <v>1</v>
      </c>
      <c r="D11" s="9" t="s">
        <v>41</v>
      </c>
      <c r="E11" s="8">
        <v>1</v>
      </c>
      <c r="F11" s="30" t="s">
        <v>456</v>
      </c>
      <c r="G11" s="8">
        <v>2</v>
      </c>
      <c r="H11" s="9" t="s">
        <v>42</v>
      </c>
      <c r="I11" s="8">
        <v>1</v>
      </c>
      <c r="J11" s="9"/>
      <c r="K11" s="8"/>
    </row>
    <row r="12" spans="1:11" x14ac:dyDescent="0.2">
      <c r="A12" s="7"/>
      <c r="B12" s="9" t="s">
        <v>43</v>
      </c>
      <c r="C12" s="8">
        <v>1</v>
      </c>
      <c r="D12" s="9" t="s">
        <v>44</v>
      </c>
      <c r="E12" s="8">
        <v>2</v>
      </c>
      <c r="F12" s="9" t="s">
        <v>476</v>
      </c>
      <c r="G12" s="8">
        <v>1</v>
      </c>
      <c r="H12" s="9" t="s">
        <v>45</v>
      </c>
      <c r="I12" s="8">
        <v>1</v>
      </c>
      <c r="J12" s="9"/>
      <c r="K12" s="8"/>
    </row>
    <row r="13" spans="1:11" x14ac:dyDescent="0.2">
      <c r="A13" s="7"/>
      <c r="B13" s="9" t="s">
        <v>46</v>
      </c>
      <c r="C13" s="8">
        <v>1</v>
      </c>
      <c r="D13" s="9" t="s">
        <v>47</v>
      </c>
      <c r="E13" s="8">
        <v>1</v>
      </c>
      <c r="F13" s="9" t="s">
        <v>494</v>
      </c>
      <c r="G13" s="8">
        <v>1</v>
      </c>
      <c r="H13" s="9" t="s">
        <v>48</v>
      </c>
      <c r="I13" s="8">
        <v>1</v>
      </c>
      <c r="J13" s="9"/>
      <c r="K13" s="8"/>
    </row>
    <row r="14" spans="1:11" x14ac:dyDescent="0.2">
      <c r="A14" s="7"/>
      <c r="B14" s="9" t="s">
        <v>49</v>
      </c>
      <c r="C14" s="8">
        <v>1</v>
      </c>
      <c r="D14" s="9" t="s">
        <v>50</v>
      </c>
      <c r="E14" s="8">
        <v>2</v>
      </c>
      <c r="F14" s="9" t="s">
        <v>495</v>
      </c>
      <c r="G14" s="8">
        <v>1</v>
      </c>
      <c r="H14" s="9" t="s">
        <v>51</v>
      </c>
      <c r="I14" s="8">
        <v>1</v>
      </c>
      <c r="J14" s="9"/>
      <c r="K14" s="8"/>
    </row>
    <row r="15" spans="1:11" x14ac:dyDescent="0.2">
      <c r="A15" s="7"/>
      <c r="B15" s="9" t="s">
        <v>52</v>
      </c>
      <c r="C15" s="8">
        <v>1</v>
      </c>
      <c r="D15" s="9" t="s">
        <v>53</v>
      </c>
      <c r="E15" s="8">
        <v>1</v>
      </c>
      <c r="F15" s="9"/>
      <c r="G15" s="8"/>
      <c r="H15" s="9" t="s">
        <v>54</v>
      </c>
      <c r="I15" s="8">
        <v>1</v>
      </c>
      <c r="J15" s="9"/>
      <c r="K15" s="8"/>
    </row>
    <row r="16" spans="1:11" x14ac:dyDescent="0.2">
      <c r="A16" s="7"/>
      <c r="B16" s="9" t="s">
        <v>55</v>
      </c>
      <c r="C16" s="8">
        <v>1</v>
      </c>
      <c r="D16" s="30" t="s">
        <v>453</v>
      </c>
      <c r="E16" s="8">
        <v>1</v>
      </c>
      <c r="F16" s="9"/>
      <c r="G16" s="8"/>
      <c r="H16" s="30" t="s">
        <v>457</v>
      </c>
      <c r="I16" s="8">
        <v>2</v>
      </c>
      <c r="J16" s="9"/>
      <c r="K16" s="8"/>
    </row>
    <row r="17" spans="1:11" x14ac:dyDescent="0.2">
      <c r="A17" s="7"/>
      <c r="B17" s="9" t="s">
        <v>56</v>
      </c>
      <c r="C17" s="8">
        <v>1</v>
      </c>
      <c r="D17" s="30" t="s">
        <v>454</v>
      </c>
      <c r="E17" s="8">
        <v>1</v>
      </c>
      <c r="F17" s="9"/>
      <c r="G17" s="8"/>
      <c r="H17" s="30" t="s">
        <v>455</v>
      </c>
      <c r="I17" s="8">
        <v>3</v>
      </c>
      <c r="J17" s="9"/>
      <c r="K17" s="8"/>
    </row>
    <row r="18" spans="1:11" x14ac:dyDescent="0.2">
      <c r="A18" s="7"/>
      <c r="B18" s="9" t="s">
        <v>57</v>
      </c>
      <c r="C18" s="8">
        <v>1</v>
      </c>
      <c r="D18" s="9" t="s">
        <v>488</v>
      </c>
      <c r="E18" s="8">
        <v>2</v>
      </c>
      <c r="F18" s="9"/>
      <c r="G18" s="8"/>
      <c r="H18" s="9"/>
      <c r="I18" s="8"/>
      <c r="J18" s="9"/>
      <c r="K18" s="8"/>
    </row>
    <row r="19" spans="1:11" x14ac:dyDescent="0.2">
      <c r="A19" s="10"/>
      <c r="B19" s="9" t="s">
        <v>58</v>
      </c>
      <c r="C19" s="8">
        <v>1</v>
      </c>
      <c r="D19" s="9"/>
      <c r="E19" s="8"/>
      <c r="F19" s="9"/>
      <c r="G19" s="8"/>
      <c r="H19" s="9"/>
      <c r="I19" s="8"/>
      <c r="J19" s="9"/>
      <c r="K19" s="8"/>
    </row>
    <row r="20" spans="1:11" s="13" customFormat="1" x14ac:dyDescent="0.2">
      <c r="A20" s="11" t="s">
        <v>59</v>
      </c>
      <c r="B20" s="11"/>
      <c r="C20" s="12">
        <f>SUM(C3:C19)</f>
        <v>18</v>
      </c>
      <c r="D20" s="11"/>
      <c r="E20" s="12">
        <v>19</v>
      </c>
      <c r="F20" s="11"/>
      <c r="G20" s="12">
        <v>20</v>
      </c>
      <c r="H20" s="11"/>
      <c r="I20" s="12">
        <f>SUM(I3:I19)</f>
        <v>28</v>
      </c>
      <c r="J20" s="11"/>
      <c r="K20" s="12">
        <v>32</v>
      </c>
    </row>
    <row r="23" spans="1:11" x14ac:dyDescent="0.2">
      <c r="A23" s="14"/>
      <c r="B23" s="12" t="s">
        <v>60</v>
      </c>
      <c r="C23" s="8" t="s">
        <v>3</v>
      </c>
      <c r="D23" s="12" t="s">
        <v>61</v>
      </c>
      <c r="E23" s="8" t="s">
        <v>3</v>
      </c>
      <c r="J23" t="s">
        <v>62</v>
      </c>
    </row>
    <row r="24" spans="1:11" x14ac:dyDescent="0.2">
      <c r="A24" s="7"/>
      <c r="B24" s="9" t="s">
        <v>63</v>
      </c>
      <c r="C24" s="8">
        <v>1</v>
      </c>
      <c r="D24" s="9" t="s">
        <v>19</v>
      </c>
      <c r="E24" s="8">
        <v>1</v>
      </c>
    </row>
    <row r="25" spans="1:11" x14ac:dyDescent="0.2">
      <c r="A25" s="7"/>
      <c r="B25" s="9" t="s">
        <v>64</v>
      </c>
      <c r="C25" s="8">
        <v>1</v>
      </c>
      <c r="D25" s="30" t="s">
        <v>9</v>
      </c>
      <c r="E25" s="8">
        <v>1</v>
      </c>
    </row>
    <row r="26" spans="1:11" x14ac:dyDescent="0.2">
      <c r="A26" s="7"/>
      <c r="B26" s="9" t="s">
        <v>65</v>
      </c>
      <c r="C26" s="8">
        <v>1</v>
      </c>
      <c r="D26" s="9"/>
      <c r="E26" s="8"/>
    </row>
    <row r="27" spans="1:11" x14ac:dyDescent="0.2">
      <c r="A27" s="7"/>
      <c r="B27" s="9" t="s">
        <v>66</v>
      </c>
      <c r="C27" s="8">
        <v>1</v>
      </c>
      <c r="D27" s="9"/>
      <c r="E27" s="8"/>
    </row>
    <row r="28" spans="1:11" x14ac:dyDescent="0.2">
      <c r="A28" s="7"/>
      <c r="B28" s="9" t="s">
        <v>67</v>
      </c>
      <c r="C28" s="8">
        <v>1</v>
      </c>
      <c r="D28" s="9"/>
      <c r="E28" s="8"/>
    </row>
    <row r="29" spans="1:11" x14ac:dyDescent="0.2">
      <c r="A29" s="7"/>
      <c r="B29" s="9" t="s">
        <v>68</v>
      </c>
      <c r="C29" s="8">
        <v>1</v>
      </c>
      <c r="D29" s="9"/>
      <c r="E29" s="8"/>
    </row>
    <row r="30" spans="1:11" x14ac:dyDescent="0.2">
      <c r="A30" s="7"/>
      <c r="B30" s="9" t="s">
        <v>69</v>
      </c>
      <c r="C30" s="8">
        <v>1</v>
      </c>
      <c r="D30" s="9"/>
      <c r="E30" s="8"/>
    </row>
    <row r="31" spans="1:11" x14ac:dyDescent="0.2">
      <c r="A31" s="7"/>
      <c r="B31" s="9" t="s">
        <v>70</v>
      </c>
      <c r="C31" s="8">
        <v>1</v>
      </c>
      <c r="D31" s="9"/>
      <c r="E31" s="8"/>
    </row>
    <row r="32" spans="1:11" x14ac:dyDescent="0.2">
      <c r="A32" s="7"/>
      <c r="B32" s="9" t="s">
        <v>71</v>
      </c>
      <c r="C32" s="8">
        <v>1</v>
      </c>
      <c r="D32" s="9"/>
      <c r="E32" s="8"/>
    </row>
    <row r="33" spans="1:5" x14ac:dyDescent="0.2">
      <c r="A33" s="7"/>
      <c r="B33" s="9" t="s">
        <v>72</v>
      </c>
      <c r="C33" s="8">
        <v>1</v>
      </c>
      <c r="D33" s="9"/>
      <c r="E33" s="8"/>
    </row>
    <row r="34" spans="1:5" x14ac:dyDescent="0.2">
      <c r="A34" s="7"/>
      <c r="B34" s="9" t="s">
        <v>474</v>
      </c>
      <c r="C34" s="8">
        <v>1</v>
      </c>
      <c r="D34" s="9"/>
      <c r="E34" s="8"/>
    </row>
    <row r="35" spans="1:5" x14ac:dyDescent="0.2">
      <c r="A35" s="7"/>
      <c r="B35" s="9" t="s">
        <v>73</v>
      </c>
      <c r="C35" s="8">
        <v>3</v>
      </c>
      <c r="D35" s="9"/>
      <c r="E35" s="8"/>
    </row>
    <row r="36" spans="1:5" x14ac:dyDescent="0.2">
      <c r="A36" s="7"/>
      <c r="B36" s="9" t="s">
        <v>74</v>
      </c>
      <c r="C36" s="8">
        <v>1</v>
      </c>
      <c r="D36" s="9"/>
      <c r="E36" s="8"/>
    </row>
    <row r="37" spans="1:5" x14ac:dyDescent="0.2">
      <c r="A37" s="7"/>
      <c r="B37" s="9" t="s">
        <v>489</v>
      </c>
      <c r="C37" s="8">
        <v>1</v>
      </c>
      <c r="D37" s="9"/>
      <c r="E37" s="8"/>
    </row>
    <row r="38" spans="1:5" x14ac:dyDescent="0.2">
      <c r="A38" s="7"/>
      <c r="B38" s="9" t="s">
        <v>75</v>
      </c>
      <c r="C38" s="8">
        <v>1</v>
      </c>
      <c r="D38" s="9"/>
      <c r="E38" s="8"/>
    </row>
    <row r="39" spans="1:5" x14ac:dyDescent="0.2">
      <c r="A39" s="7"/>
      <c r="B39" s="9" t="s">
        <v>477</v>
      </c>
      <c r="C39" s="8">
        <v>1</v>
      </c>
      <c r="D39" s="9"/>
      <c r="E39" s="8"/>
    </row>
    <row r="40" spans="1:5" x14ac:dyDescent="0.2">
      <c r="A40" s="7"/>
      <c r="B40" s="9" t="s">
        <v>76</v>
      </c>
      <c r="C40" s="8">
        <v>1</v>
      </c>
      <c r="D40" s="9"/>
      <c r="E40" s="8"/>
    </row>
    <row r="41" spans="1:5" x14ac:dyDescent="0.2">
      <c r="A41" s="7"/>
      <c r="B41" s="9" t="s">
        <v>77</v>
      </c>
      <c r="C41" s="8">
        <v>1</v>
      </c>
      <c r="D41" s="9"/>
      <c r="E41" s="8"/>
    </row>
    <row r="42" spans="1:5" x14ac:dyDescent="0.2">
      <c r="A42" s="7"/>
      <c r="B42" s="9" t="s">
        <v>78</v>
      </c>
      <c r="C42" s="8">
        <v>3</v>
      </c>
      <c r="D42" s="9"/>
      <c r="E42" s="8"/>
    </row>
    <row r="43" spans="1:5" x14ac:dyDescent="0.2">
      <c r="A43" s="7"/>
      <c r="B43" s="9" t="s">
        <v>79</v>
      </c>
      <c r="C43" s="8">
        <v>1</v>
      </c>
      <c r="D43" s="9"/>
      <c r="E43" s="8"/>
    </row>
    <row r="44" spans="1:5" x14ac:dyDescent="0.2">
      <c r="A44" s="10"/>
      <c r="B44" s="9" t="s">
        <v>80</v>
      </c>
      <c r="C44" s="8">
        <v>1</v>
      </c>
      <c r="D44" s="9"/>
      <c r="E44" s="8"/>
    </row>
    <row r="45" spans="1:5" x14ac:dyDescent="0.2">
      <c r="A45" s="11" t="s">
        <v>59</v>
      </c>
      <c r="B45" s="12"/>
      <c r="C45" s="12">
        <f>SUM(C24:C44)</f>
        <v>25</v>
      </c>
      <c r="D45" s="15"/>
      <c r="E45" s="12">
        <f>SUM(E24:E44)</f>
        <v>2</v>
      </c>
    </row>
    <row r="46" spans="1:5" x14ac:dyDescent="0.2">
      <c r="A46" s="16"/>
      <c r="B46" s="17"/>
      <c r="C46" s="18"/>
    </row>
    <row r="47" spans="1:5" x14ac:dyDescent="0.2">
      <c r="A47" s="19"/>
      <c r="B47" s="49" t="s">
        <v>493</v>
      </c>
      <c r="C47" s="20"/>
    </row>
    <row r="48" spans="1:5" x14ac:dyDescent="0.2">
      <c r="A48" s="73" t="s">
        <v>81</v>
      </c>
      <c r="B48" s="74"/>
      <c r="C48" s="61">
        <f>C20+E20+G20+I20+K20+C45+E45</f>
        <v>144</v>
      </c>
    </row>
  </sheetData>
  <pageMargins left="0.23622047244094491" right="0.23622047244094491" top="0.15748031496062992" bottom="0.35433070866141736" header="0.31496062992125984" footer="0.31496062992125984"/>
  <pageSetup paperSize="9" scale="85" fitToHeight="0" orientation="landscape" useFirstPageNumber="1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8"/>
  <sheetViews>
    <sheetView workbookViewId="0">
      <selection activeCell="C41" sqref="C41"/>
    </sheetView>
  </sheetViews>
  <sheetFormatPr defaultColWidth="11.7109375" defaultRowHeight="12.75" x14ac:dyDescent="0.2"/>
  <cols>
    <col min="1" max="1" width="20.28515625" customWidth="1"/>
    <col min="2" max="2" width="18.7109375" customWidth="1"/>
    <col min="3" max="3" width="3.85546875" style="1" customWidth="1"/>
    <col min="4" max="4" width="28.140625" customWidth="1"/>
    <col min="5" max="5" width="4.140625" style="1" customWidth="1"/>
    <col min="6" max="6" width="28.28515625" customWidth="1"/>
    <col min="7" max="7" width="3.5703125" style="1" customWidth="1"/>
    <col min="8" max="8" width="31.140625" customWidth="1"/>
    <col min="9" max="9" width="4" style="1" customWidth="1"/>
    <col min="10" max="10" width="17.7109375" customWidth="1"/>
    <col min="11" max="11" width="4.28515625" style="1" customWidth="1"/>
  </cols>
  <sheetData>
    <row r="1" spans="1:11" x14ac:dyDescent="0.2">
      <c r="A1" s="2" t="s">
        <v>82</v>
      </c>
      <c r="B1" s="3" t="s">
        <v>1</v>
      </c>
      <c r="C1" s="4"/>
      <c r="D1" s="5"/>
      <c r="E1" s="4"/>
      <c r="F1" s="5"/>
      <c r="G1" s="4"/>
      <c r="H1" s="5"/>
      <c r="I1" s="4"/>
      <c r="J1" s="5"/>
      <c r="K1" s="6"/>
    </row>
    <row r="2" spans="1:11" x14ac:dyDescent="0.2">
      <c r="A2" s="7"/>
      <c r="B2" s="12" t="s">
        <v>2</v>
      </c>
      <c r="C2" s="8" t="s">
        <v>3</v>
      </c>
      <c r="D2" s="12" t="s">
        <v>4</v>
      </c>
      <c r="E2" s="8" t="s">
        <v>3</v>
      </c>
      <c r="F2" s="12" t="s">
        <v>5</v>
      </c>
      <c r="G2" s="8" t="s">
        <v>3</v>
      </c>
      <c r="H2" s="12" t="s">
        <v>6</v>
      </c>
      <c r="I2" s="8" t="s">
        <v>3</v>
      </c>
      <c r="J2" s="12" t="s">
        <v>83</v>
      </c>
      <c r="K2" s="8" t="s">
        <v>3</v>
      </c>
    </row>
    <row r="3" spans="1:11" x14ac:dyDescent="0.2">
      <c r="A3" s="7"/>
      <c r="B3" s="9"/>
      <c r="C3" s="8"/>
      <c r="D3" s="9" t="s">
        <v>84</v>
      </c>
      <c r="E3" s="8">
        <v>1</v>
      </c>
      <c r="F3" s="9" t="s">
        <v>85</v>
      </c>
      <c r="G3" s="8">
        <v>1</v>
      </c>
      <c r="H3" s="9" t="s">
        <v>86</v>
      </c>
      <c r="I3" s="8">
        <v>1</v>
      </c>
      <c r="J3" s="9" t="s">
        <v>87</v>
      </c>
      <c r="K3" s="8">
        <v>6</v>
      </c>
    </row>
    <row r="4" spans="1:11" x14ac:dyDescent="0.2">
      <c r="A4" s="7"/>
      <c r="B4" s="9"/>
      <c r="C4" s="8"/>
      <c r="D4" s="9" t="s">
        <v>88</v>
      </c>
      <c r="E4" s="8">
        <v>1</v>
      </c>
      <c r="F4" s="9" t="s">
        <v>89</v>
      </c>
      <c r="G4" s="8">
        <v>1</v>
      </c>
      <c r="H4" s="9" t="s">
        <v>90</v>
      </c>
      <c r="I4" s="8">
        <v>1</v>
      </c>
      <c r="J4" s="9"/>
      <c r="K4" s="8"/>
    </row>
    <row r="5" spans="1:11" x14ac:dyDescent="0.2">
      <c r="A5" s="7"/>
      <c r="B5" s="9"/>
      <c r="C5" s="8"/>
      <c r="D5" s="9" t="s">
        <v>496</v>
      </c>
      <c r="E5" s="8">
        <v>1</v>
      </c>
      <c r="F5" s="9" t="s">
        <v>92</v>
      </c>
      <c r="G5" s="8">
        <v>1</v>
      </c>
      <c r="H5" s="9" t="s">
        <v>93</v>
      </c>
      <c r="I5" s="8">
        <v>1</v>
      </c>
      <c r="J5" s="9"/>
      <c r="K5" s="8"/>
    </row>
    <row r="6" spans="1:11" x14ac:dyDescent="0.2">
      <c r="A6" s="7"/>
      <c r="B6" s="9"/>
      <c r="C6" s="8"/>
      <c r="D6" s="9" t="s">
        <v>94</v>
      </c>
      <c r="E6" s="8">
        <v>1</v>
      </c>
      <c r="F6" s="9" t="s">
        <v>95</v>
      </c>
      <c r="G6" s="8">
        <v>1</v>
      </c>
      <c r="H6" s="9"/>
      <c r="I6" s="8"/>
      <c r="J6" s="9"/>
      <c r="K6" s="8"/>
    </row>
    <row r="7" spans="1:11" x14ac:dyDescent="0.2">
      <c r="A7" s="7"/>
      <c r="B7" s="9"/>
      <c r="C7" s="8"/>
      <c r="D7" s="9" t="s">
        <v>96</v>
      </c>
      <c r="E7" s="8">
        <v>1</v>
      </c>
      <c r="F7" s="9" t="s">
        <v>485</v>
      </c>
      <c r="G7" s="8">
        <v>2</v>
      </c>
      <c r="H7" s="9"/>
      <c r="I7" s="8"/>
      <c r="J7" s="9"/>
      <c r="K7" s="8"/>
    </row>
    <row r="8" spans="1:11" x14ac:dyDescent="0.2">
      <c r="A8" s="7"/>
      <c r="B8" s="9"/>
      <c r="C8" s="8"/>
      <c r="D8" s="9" t="s">
        <v>97</v>
      </c>
      <c r="E8" s="8">
        <v>1</v>
      </c>
      <c r="F8" s="9" t="s">
        <v>91</v>
      </c>
      <c r="G8" s="8">
        <v>1</v>
      </c>
      <c r="H8" s="9"/>
      <c r="I8" s="8"/>
      <c r="J8" s="9"/>
      <c r="K8" s="8"/>
    </row>
    <row r="9" spans="1:11" x14ac:dyDescent="0.2">
      <c r="A9" s="10"/>
      <c r="B9" s="9"/>
      <c r="C9" s="8"/>
      <c r="D9" s="9" t="s">
        <v>98</v>
      </c>
      <c r="E9" s="8">
        <v>1</v>
      </c>
      <c r="F9" s="9" t="s">
        <v>543</v>
      </c>
      <c r="G9" s="8">
        <v>1</v>
      </c>
      <c r="H9" s="9"/>
      <c r="I9" s="8"/>
      <c r="J9" s="9"/>
      <c r="K9" s="8"/>
    </row>
    <row r="10" spans="1:11" x14ac:dyDescent="0.2">
      <c r="A10" s="11" t="s">
        <v>59</v>
      </c>
      <c r="B10" s="12"/>
      <c r="C10" s="12">
        <f>SUM(C3:C9)</f>
        <v>0</v>
      </c>
      <c r="D10" s="12"/>
      <c r="E10" s="12">
        <f>SUM(E3:E9)</f>
        <v>7</v>
      </c>
      <c r="F10" s="12"/>
      <c r="G10" s="12">
        <v>8</v>
      </c>
      <c r="H10" s="12"/>
      <c r="I10" s="12">
        <f>SUM(I3:I9)</f>
        <v>3</v>
      </c>
      <c r="J10" s="12"/>
      <c r="K10" s="12">
        <f>SUM(K3:K9)</f>
        <v>6</v>
      </c>
    </row>
    <row r="13" spans="1:11" x14ac:dyDescent="0.2">
      <c r="A13" s="16"/>
      <c r="B13" s="17"/>
      <c r="C13" s="18"/>
      <c r="D13" s="12" t="s">
        <v>60</v>
      </c>
      <c r="E13" s="8" t="s">
        <v>3</v>
      </c>
      <c r="F13" s="12" t="s">
        <v>61</v>
      </c>
      <c r="G13" s="8" t="s">
        <v>3</v>
      </c>
    </row>
    <row r="14" spans="1:11" x14ac:dyDescent="0.2">
      <c r="A14" s="19"/>
      <c r="C14" s="20"/>
      <c r="D14" s="9" t="s">
        <v>99</v>
      </c>
      <c r="E14" s="22">
        <v>1</v>
      </c>
      <c r="F14" s="9" t="s">
        <v>100</v>
      </c>
      <c r="G14" s="8">
        <v>1</v>
      </c>
    </row>
    <row r="15" spans="1:11" x14ac:dyDescent="0.2">
      <c r="A15" s="19"/>
      <c r="C15" s="20"/>
      <c r="D15" s="9" t="s">
        <v>101</v>
      </c>
      <c r="E15" s="22">
        <v>1</v>
      </c>
      <c r="F15" s="9" t="s">
        <v>102</v>
      </c>
      <c r="G15" s="8">
        <v>1</v>
      </c>
    </row>
    <row r="16" spans="1:11" x14ac:dyDescent="0.2">
      <c r="A16" s="19"/>
      <c r="C16" s="20"/>
      <c r="D16" s="9" t="s">
        <v>103</v>
      </c>
      <c r="E16" s="22">
        <v>1</v>
      </c>
      <c r="F16" s="9"/>
      <c r="G16" s="8"/>
    </row>
    <row r="17" spans="1:7" x14ac:dyDescent="0.2">
      <c r="A17" s="19"/>
      <c r="C17" s="20"/>
      <c r="D17" s="9" t="s">
        <v>104</v>
      </c>
      <c r="E17" s="22">
        <v>1</v>
      </c>
      <c r="F17" s="9"/>
      <c r="G17" s="8"/>
    </row>
    <row r="18" spans="1:7" x14ac:dyDescent="0.2">
      <c r="A18" s="19"/>
      <c r="C18" s="20"/>
      <c r="D18" s="9" t="s">
        <v>478</v>
      </c>
      <c r="E18" s="22">
        <v>1</v>
      </c>
      <c r="F18" s="9"/>
      <c r="G18" s="8"/>
    </row>
    <row r="19" spans="1:7" x14ac:dyDescent="0.2">
      <c r="A19" s="19"/>
      <c r="C19" s="20"/>
      <c r="D19" s="9" t="s">
        <v>105</v>
      </c>
      <c r="E19" s="22">
        <v>1</v>
      </c>
      <c r="F19" s="9"/>
      <c r="G19" s="8"/>
    </row>
    <row r="20" spans="1:7" x14ac:dyDescent="0.2">
      <c r="A20" s="19"/>
      <c r="C20" s="20"/>
      <c r="D20" s="9" t="s">
        <v>106</v>
      </c>
      <c r="E20" s="22">
        <v>2</v>
      </c>
      <c r="F20" s="9"/>
      <c r="G20" s="8"/>
    </row>
    <row r="21" spans="1:7" x14ac:dyDescent="0.2">
      <c r="A21" s="19"/>
      <c r="C21" s="20"/>
      <c r="D21" s="9" t="s">
        <v>107</v>
      </c>
      <c r="E21" s="22">
        <v>2</v>
      </c>
      <c r="F21" s="9"/>
      <c r="G21" s="8"/>
    </row>
    <row r="22" spans="1:7" x14ac:dyDescent="0.2">
      <c r="A22" s="19"/>
      <c r="C22" s="20"/>
      <c r="D22" s="9" t="s">
        <v>108</v>
      </c>
      <c r="E22" s="22">
        <v>1</v>
      </c>
      <c r="F22" s="9"/>
      <c r="G22" s="8"/>
    </row>
    <row r="23" spans="1:7" x14ac:dyDescent="0.2">
      <c r="A23" s="19"/>
      <c r="C23" s="20"/>
      <c r="D23" s="9" t="s">
        <v>109</v>
      </c>
      <c r="E23" s="22">
        <v>1</v>
      </c>
      <c r="F23" s="9"/>
      <c r="G23" s="8"/>
    </row>
    <row r="24" spans="1:7" x14ac:dyDescent="0.2">
      <c r="A24" s="19"/>
      <c r="C24" s="20"/>
      <c r="D24" s="9" t="s">
        <v>110</v>
      </c>
      <c r="E24" s="22">
        <v>1</v>
      </c>
      <c r="F24" s="9"/>
      <c r="G24" s="8"/>
    </row>
    <row r="25" spans="1:7" x14ac:dyDescent="0.2">
      <c r="A25" s="19"/>
      <c r="C25" s="20"/>
      <c r="D25" s="9" t="s">
        <v>111</v>
      </c>
      <c r="E25" s="22">
        <v>1</v>
      </c>
      <c r="F25" s="9"/>
      <c r="G25" s="8"/>
    </row>
    <row r="26" spans="1:7" x14ac:dyDescent="0.2">
      <c r="A26" s="19"/>
      <c r="C26" s="20"/>
      <c r="D26" s="9" t="s">
        <v>112</v>
      </c>
      <c r="E26" s="22">
        <v>2</v>
      </c>
      <c r="F26" s="9"/>
      <c r="G26" s="8"/>
    </row>
    <row r="27" spans="1:7" x14ac:dyDescent="0.2">
      <c r="A27" s="19"/>
      <c r="C27" s="20"/>
      <c r="D27" s="9" t="s">
        <v>113</v>
      </c>
      <c r="E27" s="22">
        <v>1</v>
      </c>
      <c r="F27" s="9"/>
      <c r="G27" s="8"/>
    </row>
    <row r="28" spans="1:7" x14ac:dyDescent="0.2">
      <c r="A28" s="19"/>
      <c r="C28" s="20"/>
      <c r="D28" s="9" t="s">
        <v>114</v>
      </c>
      <c r="E28" s="22">
        <v>3</v>
      </c>
      <c r="F28" s="9"/>
      <c r="G28" s="8"/>
    </row>
    <row r="29" spans="1:7" x14ac:dyDescent="0.2">
      <c r="A29" s="19"/>
      <c r="C29" s="20"/>
      <c r="D29" s="9" t="s">
        <v>115</v>
      </c>
      <c r="E29" s="22">
        <v>1</v>
      </c>
      <c r="F29" s="9"/>
      <c r="G29" s="8"/>
    </row>
    <row r="30" spans="1:7" x14ac:dyDescent="0.2">
      <c r="A30" s="19"/>
      <c r="C30" s="20"/>
      <c r="D30" s="9" t="s">
        <v>479</v>
      </c>
      <c r="E30" s="22">
        <v>1</v>
      </c>
      <c r="F30" s="9"/>
      <c r="G30" s="8"/>
    </row>
    <row r="31" spans="1:7" x14ac:dyDescent="0.2">
      <c r="A31" s="19"/>
      <c r="C31" s="20"/>
      <c r="D31" s="9" t="s">
        <v>515</v>
      </c>
      <c r="E31" s="22">
        <v>1</v>
      </c>
      <c r="F31" s="9"/>
      <c r="G31" s="8"/>
    </row>
    <row r="32" spans="1:7" x14ac:dyDescent="0.2">
      <c r="A32" s="19"/>
      <c r="C32" s="20"/>
      <c r="D32" s="9" t="s">
        <v>116</v>
      </c>
      <c r="E32" s="22">
        <v>1</v>
      </c>
      <c r="F32" s="9"/>
      <c r="G32" s="8"/>
    </row>
    <row r="33" spans="1:7" x14ac:dyDescent="0.2">
      <c r="A33" s="19"/>
      <c r="C33" s="20"/>
      <c r="D33" s="9" t="s">
        <v>458</v>
      </c>
      <c r="E33" s="22">
        <v>1</v>
      </c>
      <c r="F33" s="9"/>
      <c r="G33" s="8"/>
    </row>
    <row r="34" spans="1:7" x14ac:dyDescent="0.2">
      <c r="A34" s="23"/>
      <c r="B34" s="5"/>
      <c r="C34" s="6"/>
      <c r="D34" s="47" t="s">
        <v>520</v>
      </c>
      <c r="E34" s="8">
        <v>1</v>
      </c>
      <c r="F34" s="12"/>
      <c r="G34" s="12"/>
    </row>
    <row r="35" spans="1:7" x14ac:dyDescent="0.2">
      <c r="A35" s="23" t="s">
        <v>59</v>
      </c>
      <c r="B35" s="5"/>
      <c r="C35" s="6"/>
      <c r="D35" s="12"/>
      <c r="E35" s="12">
        <v>26</v>
      </c>
      <c r="F35" s="12"/>
      <c r="G35" s="12">
        <v>2</v>
      </c>
    </row>
    <row r="36" spans="1:7" x14ac:dyDescent="0.2">
      <c r="A36" s="19"/>
      <c r="E36" s="20"/>
    </row>
    <row r="37" spans="1:7" x14ac:dyDescent="0.2">
      <c r="A37" s="19"/>
      <c r="E37" s="20"/>
    </row>
    <row r="38" spans="1:7" x14ac:dyDescent="0.2">
      <c r="A38" s="73" t="s">
        <v>459</v>
      </c>
      <c r="B38" s="74"/>
      <c r="C38" s="75">
        <f>C10+E10+G10+I10+K10+E35+G35</f>
        <v>52</v>
      </c>
      <c r="D38" s="21"/>
      <c r="E38" s="25"/>
    </row>
  </sheetData>
  <pageMargins left="0.23622047244094491" right="0.23622047244094491" top="0.15748031496062992" bottom="0.35433070866141736" header="0.31496062992125984" footer="0.31496062992125984"/>
  <pageSetup paperSize="9" scale="89" fitToHeight="0" orientation="landscape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0"/>
  <sheetViews>
    <sheetView workbookViewId="0">
      <selection activeCell="N22" sqref="N22"/>
    </sheetView>
  </sheetViews>
  <sheetFormatPr defaultColWidth="11.7109375" defaultRowHeight="12.75" x14ac:dyDescent="0.2"/>
  <cols>
    <col min="1" max="1" width="22.42578125" customWidth="1"/>
    <col min="2" max="2" width="18" customWidth="1"/>
    <col min="3" max="3" width="4.140625" style="1" customWidth="1"/>
    <col min="4" max="4" width="28.5703125" customWidth="1"/>
    <col min="5" max="5" width="3.5703125" style="1" customWidth="1"/>
    <col min="6" max="6" width="22.28515625" customWidth="1"/>
    <col min="7" max="7" width="4.28515625" style="1" customWidth="1"/>
    <col min="8" max="8" width="33.85546875" customWidth="1"/>
    <col min="9" max="9" width="3.7109375" style="1" customWidth="1"/>
    <col min="10" max="10" width="28.140625" customWidth="1"/>
    <col min="11" max="11" width="3.85546875" style="1" customWidth="1"/>
  </cols>
  <sheetData>
    <row r="1" spans="1:11" x14ac:dyDescent="0.2">
      <c r="A1" s="2" t="s">
        <v>117</v>
      </c>
      <c r="B1" s="3" t="s">
        <v>1</v>
      </c>
      <c r="C1" s="4"/>
      <c r="D1" s="5"/>
      <c r="E1" s="4"/>
      <c r="F1" s="5"/>
      <c r="G1" s="4"/>
      <c r="H1" s="5"/>
      <c r="I1" s="4"/>
      <c r="J1" s="5"/>
      <c r="K1" s="6"/>
    </row>
    <row r="2" spans="1:11" x14ac:dyDescent="0.2">
      <c r="A2" s="7"/>
      <c r="B2" s="12" t="s">
        <v>2</v>
      </c>
      <c r="C2" s="8" t="s">
        <v>3</v>
      </c>
      <c r="D2" s="12" t="s">
        <v>4</v>
      </c>
      <c r="E2" s="8" t="s">
        <v>3</v>
      </c>
      <c r="F2" s="12" t="s">
        <v>5</v>
      </c>
      <c r="G2" s="8" t="s">
        <v>3</v>
      </c>
      <c r="H2" s="12" t="s">
        <v>6</v>
      </c>
      <c r="I2" s="8" t="s">
        <v>3</v>
      </c>
      <c r="J2" s="12" t="s">
        <v>60</v>
      </c>
      <c r="K2" s="8" t="s">
        <v>3</v>
      </c>
    </row>
    <row r="3" spans="1:11" x14ac:dyDescent="0.2">
      <c r="A3" s="7"/>
      <c r="B3" s="9" t="s">
        <v>118</v>
      </c>
      <c r="C3" s="8">
        <v>1</v>
      </c>
      <c r="D3" s="9" t="s">
        <v>119</v>
      </c>
      <c r="E3" s="8">
        <v>2</v>
      </c>
      <c r="F3" s="30" t="s">
        <v>362</v>
      </c>
      <c r="G3" s="8">
        <v>1</v>
      </c>
      <c r="H3" s="9" t="s">
        <v>120</v>
      </c>
      <c r="I3" s="8">
        <v>2</v>
      </c>
      <c r="J3" s="9" t="s">
        <v>121</v>
      </c>
      <c r="K3" s="22">
        <v>1</v>
      </c>
    </row>
    <row r="4" spans="1:11" x14ac:dyDescent="0.2">
      <c r="A4" s="7"/>
      <c r="B4" s="9"/>
      <c r="C4" s="8"/>
      <c r="D4" s="9" t="s">
        <v>122</v>
      </c>
      <c r="E4" s="8">
        <v>2</v>
      </c>
      <c r="F4" s="30" t="s">
        <v>363</v>
      </c>
      <c r="G4" s="8">
        <v>1</v>
      </c>
      <c r="H4" s="9" t="s">
        <v>123</v>
      </c>
      <c r="I4" s="8">
        <v>1</v>
      </c>
      <c r="J4" s="30" t="s">
        <v>124</v>
      </c>
      <c r="K4" s="22">
        <v>1</v>
      </c>
    </row>
    <row r="5" spans="1:11" x14ac:dyDescent="0.2">
      <c r="A5" s="7"/>
      <c r="B5" s="9" t="s">
        <v>522</v>
      </c>
      <c r="C5" s="8">
        <v>4</v>
      </c>
      <c r="D5" s="9" t="s">
        <v>125</v>
      </c>
      <c r="E5" s="8">
        <v>1</v>
      </c>
      <c r="F5" s="30" t="s">
        <v>364</v>
      </c>
      <c r="G5" s="8">
        <v>1</v>
      </c>
      <c r="H5" s="9" t="s">
        <v>126</v>
      </c>
      <c r="I5" s="8">
        <v>1</v>
      </c>
      <c r="J5" s="9" t="s">
        <v>127</v>
      </c>
      <c r="K5" s="22">
        <v>1</v>
      </c>
    </row>
    <row r="6" spans="1:11" x14ac:dyDescent="0.2">
      <c r="A6" s="7"/>
      <c r="B6" s="9"/>
      <c r="C6" s="8"/>
      <c r="D6" s="9" t="s">
        <v>128</v>
      </c>
      <c r="E6" s="8">
        <v>1</v>
      </c>
      <c r="F6" s="30" t="s">
        <v>365</v>
      </c>
      <c r="G6" s="8">
        <v>1</v>
      </c>
      <c r="H6" s="9" t="s">
        <v>129</v>
      </c>
      <c r="I6" s="8">
        <v>1</v>
      </c>
      <c r="J6" s="9" t="s">
        <v>130</v>
      </c>
      <c r="K6" s="22">
        <v>1</v>
      </c>
    </row>
    <row r="7" spans="1:11" x14ac:dyDescent="0.2">
      <c r="A7" s="7"/>
      <c r="B7" s="9"/>
      <c r="C7" s="8"/>
      <c r="D7" s="9" t="s">
        <v>131</v>
      </c>
      <c r="E7" s="8">
        <v>1</v>
      </c>
      <c r="F7" s="30" t="s">
        <v>366</v>
      </c>
      <c r="G7" s="8">
        <v>2</v>
      </c>
      <c r="H7" s="9" t="s">
        <v>132</v>
      </c>
      <c r="I7" s="8">
        <v>1</v>
      </c>
      <c r="J7" s="9" t="s">
        <v>129</v>
      </c>
      <c r="K7" s="22">
        <v>1</v>
      </c>
    </row>
    <row r="8" spans="1:11" x14ac:dyDescent="0.2">
      <c r="A8" s="7"/>
      <c r="B8" s="9"/>
      <c r="C8" s="8"/>
      <c r="D8" s="9" t="s">
        <v>133</v>
      </c>
      <c r="E8" s="8">
        <v>1</v>
      </c>
      <c r="F8" s="30" t="s">
        <v>367</v>
      </c>
      <c r="G8" s="8">
        <v>1</v>
      </c>
      <c r="H8" s="9" t="s">
        <v>134</v>
      </c>
      <c r="I8" s="8">
        <v>2</v>
      </c>
      <c r="J8" s="9" t="s">
        <v>135</v>
      </c>
      <c r="K8" s="22">
        <v>1</v>
      </c>
    </row>
    <row r="9" spans="1:11" x14ac:dyDescent="0.2">
      <c r="A9" s="7"/>
      <c r="B9" s="9"/>
      <c r="C9" s="8"/>
      <c r="D9" s="9" t="s">
        <v>136</v>
      </c>
      <c r="E9" s="8">
        <v>1</v>
      </c>
      <c r="F9" s="30" t="s">
        <v>368</v>
      </c>
      <c r="G9" s="8">
        <v>1</v>
      </c>
      <c r="H9" s="30" t="s">
        <v>462</v>
      </c>
      <c r="I9" s="8">
        <v>2</v>
      </c>
      <c r="J9" s="9" t="s">
        <v>137</v>
      </c>
      <c r="K9" s="22">
        <v>1</v>
      </c>
    </row>
    <row r="10" spans="1:11" x14ac:dyDescent="0.2">
      <c r="A10" s="10"/>
      <c r="B10" s="9"/>
      <c r="C10" s="8"/>
      <c r="D10" s="9" t="s">
        <v>138</v>
      </c>
      <c r="E10" s="8">
        <v>2</v>
      </c>
      <c r="F10" s="30" t="s">
        <v>369</v>
      </c>
      <c r="G10" s="8">
        <v>1</v>
      </c>
      <c r="H10" s="9"/>
      <c r="I10" s="8"/>
      <c r="J10" s="9" t="s">
        <v>139</v>
      </c>
      <c r="K10" s="22">
        <v>1</v>
      </c>
    </row>
    <row r="11" spans="1:11" x14ac:dyDescent="0.2">
      <c r="A11" s="7"/>
      <c r="B11" s="9"/>
      <c r="C11" s="8"/>
      <c r="D11" s="30" t="s">
        <v>460</v>
      </c>
      <c r="E11" s="8">
        <v>2</v>
      </c>
      <c r="F11" s="30" t="s">
        <v>370</v>
      </c>
      <c r="G11" s="8">
        <v>1</v>
      </c>
      <c r="H11" s="9"/>
      <c r="I11" s="8"/>
      <c r="J11" s="30" t="s">
        <v>362</v>
      </c>
      <c r="K11" s="22">
        <v>1</v>
      </c>
    </row>
    <row r="12" spans="1:11" x14ac:dyDescent="0.2">
      <c r="A12" s="7"/>
      <c r="B12" s="9"/>
      <c r="C12" s="8"/>
      <c r="D12" s="9" t="s">
        <v>521</v>
      </c>
      <c r="E12" s="8">
        <v>1</v>
      </c>
      <c r="F12" s="30" t="s">
        <v>461</v>
      </c>
      <c r="G12" s="8">
        <v>1</v>
      </c>
      <c r="H12" s="9"/>
      <c r="I12" s="8"/>
      <c r="J12" s="30" t="s">
        <v>371</v>
      </c>
      <c r="K12" s="22">
        <v>1</v>
      </c>
    </row>
    <row r="13" spans="1:11" x14ac:dyDescent="0.2">
      <c r="A13" s="7"/>
      <c r="B13" s="9"/>
      <c r="C13" s="8"/>
      <c r="D13" s="9" t="s">
        <v>536</v>
      </c>
      <c r="E13" s="8">
        <v>1</v>
      </c>
      <c r="F13" s="9" t="s">
        <v>497</v>
      </c>
      <c r="G13" s="8">
        <v>1</v>
      </c>
      <c r="H13" s="9"/>
      <c r="I13" s="8"/>
      <c r="J13" s="30" t="s">
        <v>372</v>
      </c>
      <c r="K13" s="22">
        <v>1</v>
      </c>
    </row>
    <row r="14" spans="1:11" x14ac:dyDescent="0.2">
      <c r="A14" s="7"/>
      <c r="B14" s="9"/>
      <c r="C14" s="8"/>
      <c r="D14" s="9"/>
      <c r="E14" s="8"/>
      <c r="F14" s="9" t="s">
        <v>498</v>
      </c>
      <c r="G14" s="8"/>
      <c r="H14" s="9"/>
      <c r="I14" s="8"/>
      <c r="J14" s="30" t="s">
        <v>373</v>
      </c>
      <c r="K14" s="22">
        <v>1</v>
      </c>
    </row>
    <row r="15" spans="1:11" x14ac:dyDescent="0.2">
      <c r="A15" s="7"/>
      <c r="B15" s="9"/>
      <c r="C15" s="8"/>
      <c r="D15" s="9"/>
      <c r="E15" s="8"/>
      <c r="F15" s="9" t="s">
        <v>499</v>
      </c>
      <c r="G15" s="8">
        <v>1</v>
      </c>
      <c r="H15" s="9"/>
      <c r="I15" s="8"/>
      <c r="J15" s="30" t="s">
        <v>523</v>
      </c>
      <c r="K15" s="22">
        <v>2</v>
      </c>
    </row>
    <row r="16" spans="1:11" s="13" customFormat="1" x14ac:dyDescent="0.2">
      <c r="A16" s="7"/>
      <c r="B16" s="9"/>
      <c r="C16" s="9"/>
      <c r="D16" s="9"/>
      <c r="E16" s="9"/>
      <c r="F16" s="9" t="s">
        <v>522</v>
      </c>
      <c r="G16" s="9">
        <v>20</v>
      </c>
      <c r="H16" s="9"/>
      <c r="I16" s="9"/>
      <c r="J16" s="9" t="s">
        <v>524</v>
      </c>
      <c r="K16" s="22">
        <v>2</v>
      </c>
    </row>
    <row r="17" spans="1:14" x14ac:dyDescent="0.2">
      <c r="A17" s="11" t="s">
        <v>59</v>
      </c>
      <c r="B17" s="12"/>
      <c r="C17" s="12">
        <f>SUM(C3:C10)</f>
        <v>5</v>
      </c>
      <c r="D17" s="12"/>
      <c r="E17" s="12">
        <f>SUM(E3:E13)</f>
        <v>15</v>
      </c>
      <c r="F17" s="12"/>
      <c r="G17" s="12">
        <v>33</v>
      </c>
      <c r="H17" s="12"/>
      <c r="I17" s="12">
        <f>SUM(I3:I10)</f>
        <v>10</v>
      </c>
      <c r="J17" s="12"/>
      <c r="K17" s="12">
        <f>SUM(K3:K16)</f>
        <v>16</v>
      </c>
      <c r="N17" t="s">
        <v>525</v>
      </c>
    </row>
    <row r="18" spans="1:14" x14ac:dyDescent="0.2">
      <c r="A18" s="16"/>
      <c r="B18" s="17"/>
      <c r="C18" s="24"/>
      <c r="D18" s="17"/>
      <c r="E18" s="24"/>
      <c r="F18" s="17"/>
      <c r="G18" s="24"/>
      <c r="H18" s="17"/>
      <c r="I18" s="24"/>
      <c r="J18" s="17"/>
      <c r="K18" s="18"/>
    </row>
    <row r="19" spans="1:14" x14ac:dyDescent="0.2">
      <c r="A19" s="19"/>
      <c r="K19" s="20"/>
    </row>
    <row r="20" spans="1:14" x14ac:dyDescent="0.2">
      <c r="A20" s="73" t="s">
        <v>140</v>
      </c>
      <c r="B20" s="74"/>
      <c r="C20" s="75">
        <f>C17+E17+G17+I17+K17</f>
        <v>79</v>
      </c>
      <c r="D20" s="21"/>
      <c r="E20" s="26"/>
      <c r="F20" s="21"/>
      <c r="G20" s="26"/>
      <c r="H20" s="21"/>
      <c r="I20" s="26"/>
      <c r="J20" s="21"/>
      <c r="K20" s="25"/>
    </row>
  </sheetData>
  <pageMargins left="0.23622047244094491" right="0.23622047244094491" top="0.15748031496062992" bottom="0.35433070866141736" header="0.31496062992125984" footer="0.31496062992125984"/>
  <pageSetup paperSize="9" scale="70" fitToHeight="0" orientation="landscape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58"/>
  <sheetViews>
    <sheetView topLeftCell="A10" workbookViewId="0">
      <selection activeCell="J42" sqref="J42"/>
    </sheetView>
  </sheetViews>
  <sheetFormatPr defaultColWidth="11.7109375" defaultRowHeight="12.75" x14ac:dyDescent="0.2"/>
  <cols>
    <col min="1" max="1" width="19.42578125" customWidth="1"/>
    <col min="2" max="2" width="35.28515625" customWidth="1"/>
    <col min="3" max="3" width="4.85546875" style="1" customWidth="1"/>
    <col min="4" max="4" width="28.28515625" customWidth="1"/>
    <col min="5" max="5" width="3.5703125" style="1" customWidth="1"/>
    <col min="6" max="6" width="21.42578125" customWidth="1"/>
    <col min="7" max="7" width="3.5703125" style="1" customWidth="1"/>
    <col min="8" max="8" width="21.5703125" customWidth="1"/>
    <col min="9" max="9" width="3.140625" style="1" customWidth="1"/>
    <col min="10" max="10" width="35.28515625" customWidth="1"/>
    <col min="11" max="11" width="3.140625" style="1" customWidth="1"/>
  </cols>
  <sheetData>
    <row r="1" spans="1:11" x14ac:dyDescent="0.2">
      <c r="A1" s="2" t="s">
        <v>141</v>
      </c>
      <c r="B1" s="3" t="s">
        <v>1</v>
      </c>
      <c r="C1" s="79"/>
      <c r="D1" s="77"/>
      <c r="E1" s="79"/>
      <c r="F1" s="77"/>
      <c r="G1" s="79"/>
      <c r="H1" s="77"/>
      <c r="I1" s="79"/>
      <c r="J1" s="77"/>
      <c r="K1" s="97"/>
    </row>
    <row r="2" spans="1:11" x14ac:dyDescent="0.2">
      <c r="A2" s="64"/>
      <c r="B2" s="85" t="s">
        <v>2</v>
      </c>
      <c r="C2" s="8" t="s">
        <v>3</v>
      </c>
      <c r="D2" s="12" t="s">
        <v>4</v>
      </c>
      <c r="E2" s="8" t="s">
        <v>3</v>
      </c>
      <c r="F2" s="12" t="s">
        <v>5</v>
      </c>
      <c r="G2" s="8" t="s">
        <v>3</v>
      </c>
      <c r="H2" s="12" t="s">
        <v>6</v>
      </c>
      <c r="I2" s="8" t="s">
        <v>3</v>
      </c>
      <c r="J2" s="12" t="s">
        <v>7</v>
      </c>
      <c r="K2" s="8" t="s">
        <v>3</v>
      </c>
    </row>
    <row r="3" spans="1:11" x14ac:dyDescent="0.2">
      <c r="A3" s="64"/>
      <c r="B3" s="86" t="s">
        <v>142</v>
      </c>
      <c r="C3" s="8">
        <v>1</v>
      </c>
      <c r="D3" s="9" t="s">
        <v>143</v>
      </c>
      <c r="E3" s="8">
        <v>1</v>
      </c>
      <c r="F3" s="9" t="s">
        <v>500</v>
      </c>
      <c r="G3" s="8">
        <v>1</v>
      </c>
      <c r="H3" s="9" t="s">
        <v>144</v>
      </c>
      <c r="I3" s="8">
        <v>1</v>
      </c>
      <c r="J3" s="9" t="s">
        <v>145</v>
      </c>
      <c r="K3" s="8">
        <v>6</v>
      </c>
    </row>
    <row r="4" spans="1:11" x14ac:dyDescent="0.2">
      <c r="A4" s="64"/>
      <c r="B4" s="86" t="s">
        <v>146</v>
      </c>
      <c r="C4" s="8">
        <v>1</v>
      </c>
      <c r="D4" s="9" t="s">
        <v>147</v>
      </c>
      <c r="E4" s="8">
        <v>2</v>
      </c>
      <c r="F4" s="9" t="s">
        <v>148</v>
      </c>
      <c r="G4" s="8">
        <v>1</v>
      </c>
      <c r="H4" s="9" t="s">
        <v>149</v>
      </c>
      <c r="I4" s="8">
        <v>3</v>
      </c>
      <c r="J4" s="9" t="s">
        <v>150</v>
      </c>
      <c r="K4" s="8">
        <v>2</v>
      </c>
    </row>
    <row r="5" spans="1:11" x14ac:dyDescent="0.2">
      <c r="A5" s="64"/>
      <c r="B5" s="86" t="s">
        <v>151</v>
      </c>
      <c r="C5" s="8">
        <v>1</v>
      </c>
      <c r="D5" s="9" t="s">
        <v>152</v>
      </c>
      <c r="E5" s="8">
        <v>2</v>
      </c>
      <c r="F5" s="9" t="s">
        <v>153</v>
      </c>
      <c r="G5" s="8">
        <v>1</v>
      </c>
      <c r="H5" s="9" t="s">
        <v>504</v>
      </c>
      <c r="I5" s="8">
        <v>4</v>
      </c>
      <c r="J5" s="9" t="s">
        <v>154</v>
      </c>
      <c r="K5" s="8">
        <v>6</v>
      </c>
    </row>
    <row r="6" spans="1:11" x14ac:dyDescent="0.2">
      <c r="A6" s="64"/>
      <c r="B6" s="86" t="s">
        <v>155</v>
      </c>
      <c r="C6" s="8">
        <v>1</v>
      </c>
      <c r="D6" s="9" t="s">
        <v>156</v>
      </c>
      <c r="E6" s="8">
        <v>4</v>
      </c>
      <c r="F6" s="9" t="s">
        <v>374</v>
      </c>
      <c r="G6" s="8">
        <v>1</v>
      </c>
      <c r="H6" s="9" t="s">
        <v>505</v>
      </c>
      <c r="I6" s="8">
        <v>1</v>
      </c>
      <c r="J6" s="9" t="s">
        <v>502</v>
      </c>
      <c r="K6" s="8">
        <v>2</v>
      </c>
    </row>
    <row r="7" spans="1:11" x14ac:dyDescent="0.2">
      <c r="A7" s="64"/>
      <c r="B7" s="86" t="s">
        <v>157</v>
      </c>
      <c r="C7" s="8">
        <v>1</v>
      </c>
      <c r="D7" s="9" t="s">
        <v>463</v>
      </c>
      <c r="E7" s="8">
        <v>1</v>
      </c>
      <c r="F7" s="9" t="s">
        <v>465</v>
      </c>
      <c r="G7" s="8">
        <v>1</v>
      </c>
      <c r="H7" s="9"/>
      <c r="I7" s="8"/>
      <c r="J7" s="9"/>
      <c r="K7" s="8"/>
    </row>
    <row r="8" spans="1:11" x14ac:dyDescent="0.2">
      <c r="A8" s="64"/>
      <c r="B8" s="86" t="s">
        <v>158</v>
      </c>
      <c r="C8" s="8">
        <v>1</v>
      </c>
      <c r="D8" s="9" t="s">
        <v>464</v>
      </c>
      <c r="E8" s="8">
        <v>1</v>
      </c>
      <c r="F8" s="9" t="s">
        <v>467</v>
      </c>
      <c r="G8" s="8">
        <v>1</v>
      </c>
      <c r="H8" s="9"/>
      <c r="I8" s="8"/>
      <c r="J8" s="9"/>
      <c r="K8" s="8"/>
    </row>
    <row r="9" spans="1:11" x14ac:dyDescent="0.2">
      <c r="A9" s="64"/>
      <c r="B9" s="86" t="s">
        <v>159</v>
      </c>
      <c r="C9" s="8">
        <v>1</v>
      </c>
      <c r="D9" s="9" t="s">
        <v>160</v>
      </c>
      <c r="E9" s="8">
        <v>1</v>
      </c>
      <c r="F9" s="9" t="s">
        <v>501</v>
      </c>
      <c r="G9" s="8">
        <v>2</v>
      </c>
      <c r="H9" s="9"/>
      <c r="I9" s="8"/>
      <c r="J9" s="9"/>
      <c r="K9" s="8"/>
    </row>
    <row r="10" spans="1:11" x14ac:dyDescent="0.2">
      <c r="A10" s="64"/>
      <c r="B10" s="88"/>
      <c r="C10" s="8"/>
      <c r="D10" s="9" t="s">
        <v>162</v>
      </c>
      <c r="E10" s="8">
        <v>1</v>
      </c>
      <c r="F10" s="9" t="s">
        <v>161</v>
      </c>
      <c r="G10" s="8">
        <v>1</v>
      </c>
      <c r="H10" s="9"/>
      <c r="I10" s="8"/>
      <c r="J10" s="9"/>
      <c r="K10" s="8"/>
    </row>
    <row r="11" spans="1:11" x14ac:dyDescent="0.2">
      <c r="A11" s="64"/>
      <c r="B11" s="86" t="s">
        <v>163</v>
      </c>
      <c r="C11" s="8">
        <v>1</v>
      </c>
      <c r="D11" s="9" t="s">
        <v>164</v>
      </c>
      <c r="E11" s="8">
        <v>1</v>
      </c>
      <c r="F11" s="9" t="s">
        <v>519</v>
      </c>
      <c r="G11" s="8">
        <v>1</v>
      </c>
      <c r="H11" s="9"/>
      <c r="I11" s="8"/>
      <c r="J11" s="9"/>
      <c r="K11" s="8"/>
    </row>
    <row r="12" spans="1:11" x14ac:dyDescent="0.2">
      <c r="A12" s="64"/>
      <c r="B12" s="86" t="s">
        <v>165</v>
      </c>
      <c r="C12" s="8">
        <v>2</v>
      </c>
      <c r="D12" s="9" t="s">
        <v>166</v>
      </c>
      <c r="E12" s="8">
        <v>6</v>
      </c>
      <c r="F12" s="9" t="s">
        <v>500</v>
      </c>
      <c r="G12" s="8">
        <v>1</v>
      </c>
      <c r="H12" s="9"/>
      <c r="I12" s="8"/>
      <c r="J12" s="9"/>
      <c r="K12" s="8"/>
    </row>
    <row r="13" spans="1:11" x14ac:dyDescent="0.2">
      <c r="A13" s="64"/>
      <c r="B13" s="86" t="s">
        <v>167</v>
      </c>
      <c r="C13" s="8">
        <v>1</v>
      </c>
      <c r="D13" s="9" t="s">
        <v>168</v>
      </c>
      <c r="E13" s="8">
        <v>3</v>
      </c>
      <c r="F13" s="9" t="s">
        <v>529</v>
      </c>
      <c r="G13" s="8">
        <v>1</v>
      </c>
      <c r="H13" s="9"/>
      <c r="I13" s="8"/>
      <c r="J13" s="9"/>
      <c r="K13" s="8"/>
    </row>
    <row r="14" spans="1:11" x14ac:dyDescent="0.2">
      <c r="A14" s="64"/>
      <c r="B14" s="86" t="s">
        <v>169</v>
      </c>
      <c r="C14" s="8">
        <v>1</v>
      </c>
      <c r="D14" s="9" t="s">
        <v>170</v>
      </c>
      <c r="E14" s="8">
        <v>3</v>
      </c>
      <c r="F14" s="9" t="s">
        <v>534</v>
      </c>
      <c r="G14" s="8">
        <v>2</v>
      </c>
      <c r="H14" s="9"/>
      <c r="I14" s="8"/>
      <c r="J14" s="9"/>
      <c r="K14" s="8"/>
    </row>
    <row r="15" spans="1:11" x14ac:dyDescent="0.2">
      <c r="A15" s="64"/>
      <c r="B15" s="86" t="s">
        <v>171</v>
      </c>
      <c r="C15" s="8">
        <v>1</v>
      </c>
      <c r="D15" s="9" t="s">
        <v>172</v>
      </c>
      <c r="E15" s="8">
        <v>1</v>
      </c>
      <c r="F15" s="9"/>
      <c r="G15" s="8"/>
      <c r="H15" s="9"/>
      <c r="I15" s="8"/>
      <c r="J15" s="9"/>
      <c r="K15" s="8"/>
    </row>
    <row r="16" spans="1:11" x14ac:dyDescent="0.2">
      <c r="A16" s="64"/>
      <c r="B16" s="86" t="s">
        <v>173</v>
      </c>
      <c r="C16" s="8">
        <v>1</v>
      </c>
      <c r="D16" s="9" t="s">
        <v>174</v>
      </c>
      <c r="E16" s="8">
        <v>1</v>
      </c>
      <c r="F16" s="9"/>
      <c r="G16" s="8"/>
      <c r="H16" s="9"/>
      <c r="I16" s="8"/>
      <c r="J16" s="9"/>
      <c r="K16" s="8"/>
    </row>
    <row r="17" spans="1:13" x14ac:dyDescent="0.2">
      <c r="A17" s="64"/>
      <c r="B17" s="86" t="s">
        <v>175</v>
      </c>
      <c r="C17" s="8">
        <v>2</v>
      </c>
      <c r="D17" s="9" t="s">
        <v>176</v>
      </c>
      <c r="E17" s="8">
        <v>1</v>
      </c>
      <c r="F17" s="9"/>
      <c r="G17" s="8"/>
      <c r="H17" s="9"/>
      <c r="I17" s="8"/>
      <c r="J17" s="9"/>
      <c r="K17" s="8"/>
    </row>
    <row r="18" spans="1:13" x14ac:dyDescent="0.2">
      <c r="A18" s="64"/>
      <c r="B18" s="86" t="s">
        <v>177</v>
      </c>
      <c r="C18" s="8">
        <v>1</v>
      </c>
      <c r="D18" s="9" t="s">
        <v>486</v>
      </c>
      <c r="E18" s="8">
        <v>1</v>
      </c>
      <c r="F18" s="9"/>
      <c r="G18" s="8"/>
      <c r="H18" s="9"/>
      <c r="I18" s="8"/>
      <c r="J18" s="9"/>
      <c r="K18" s="8"/>
    </row>
    <row r="19" spans="1:13" x14ac:dyDescent="0.2">
      <c r="A19" s="64"/>
      <c r="B19" s="86" t="s">
        <v>178</v>
      </c>
      <c r="C19" s="8">
        <v>1</v>
      </c>
      <c r="D19" s="9" t="s">
        <v>179</v>
      </c>
      <c r="E19" s="8">
        <v>2</v>
      </c>
      <c r="F19" s="9"/>
      <c r="G19" s="8"/>
      <c r="H19" s="9"/>
      <c r="I19" s="8"/>
      <c r="J19" s="9"/>
      <c r="K19" s="8"/>
    </row>
    <row r="20" spans="1:13" x14ac:dyDescent="0.2">
      <c r="A20" s="64"/>
      <c r="B20" s="86" t="s">
        <v>180</v>
      </c>
      <c r="C20" s="8">
        <v>1</v>
      </c>
      <c r="D20" s="9" t="s">
        <v>181</v>
      </c>
      <c r="E20" s="8">
        <v>1</v>
      </c>
      <c r="F20" s="9"/>
      <c r="G20" s="8"/>
      <c r="H20" s="9"/>
      <c r="I20" s="8"/>
      <c r="J20" s="9"/>
      <c r="K20" s="8"/>
    </row>
    <row r="21" spans="1:13" x14ac:dyDescent="0.2">
      <c r="A21" s="64"/>
      <c r="B21" s="86" t="s">
        <v>182</v>
      </c>
      <c r="C21" s="8">
        <v>1</v>
      </c>
      <c r="D21" s="9" t="s">
        <v>183</v>
      </c>
      <c r="E21" s="8">
        <v>1</v>
      </c>
      <c r="F21" s="9"/>
      <c r="G21" s="8"/>
      <c r="H21" s="9"/>
      <c r="I21" s="8"/>
      <c r="J21" s="9"/>
      <c r="K21" s="8"/>
    </row>
    <row r="22" spans="1:13" x14ac:dyDescent="0.2">
      <c r="A22" s="64"/>
      <c r="B22" s="86" t="s">
        <v>184</v>
      </c>
      <c r="C22" s="8">
        <v>6</v>
      </c>
      <c r="D22" s="9" t="s">
        <v>185</v>
      </c>
      <c r="E22" s="8">
        <v>1</v>
      </c>
      <c r="F22" s="9"/>
      <c r="G22" s="8"/>
      <c r="H22" s="9"/>
      <c r="I22" s="8"/>
      <c r="J22" s="9"/>
      <c r="K22" s="8"/>
    </row>
    <row r="23" spans="1:13" x14ac:dyDescent="0.2">
      <c r="A23" s="63"/>
      <c r="B23" s="85"/>
      <c r="C23" s="12"/>
      <c r="D23" s="98" t="s">
        <v>466</v>
      </c>
      <c r="E23" s="8">
        <v>1</v>
      </c>
      <c r="F23" s="12"/>
      <c r="G23" s="12"/>
      <c r="H23" s="12"/>
      <c r="I23" s="12"/>
      <c r="J23" s="12"/>
      <c r="K23" s="12"/>
    </row>
    <row r="24" spans="1:13" x14ac:dyDescent="0.2">
      <c r="A24" s="63" t="s">
        <v>59</v>
      </c>
      <c r="B24" s="85"/>
      <c r="C24" s="12">
        <f>SUM(C4:C23)</f>
        <v>25</v>
      </c>
      <c r="D24" s="12"/>
      <c r="E24" s="12">
        <f>SUM(E3:E23)</f>
        <v>36</v>
      </c>
      <c r="F24" s="12"/>
      <c r="G24" s="12">
        <v>14</v>
      </c>
      <c r="H24" s="12"/>
      <c r="I24" s="12">
        <v>5</v>
      </c>
      <c r="J24" s="12"/>
      <c r="K24" s="12">
        <v>16</v>
      </c>
    </row>
    <row r="25" spans="1:13" x14ac:dyDescent="0.2">
      <c r="A25" s="64"/>
      <c r="B25" s="88"/>
      <c r="C25" s="99"/>
      <c r="D25" s="88"/>
      <c r="E25" s="99"/>
      <c r="F25" s="88"/>
      <c r="G25" s="99"/>
      <c r="H25" s="88"/>
      <c r="I25" s="99"/>
      <c r="J25" s="88"/>
      <c r="K25" s="99"/>
    </row>
    <row r="26" spans="1:13" x14ac:dyDescent="0.2">
      <c r="A26" s="64"/>
      <c r="B26" s="85" t="s">
        <v>60</v>
      </c>
      <c r="C26" s="8" t="s">
        <v>3</v>
      </c>
      <c r="D26" s="114" t="s">
        <v>547</v>
      </c>
      <c r="E26" s="99"/>
      <c r="F26" s="88"/>
      <c r="G26" s="99"/>
      <c r="H26" s="88"/>
      <c r="I26" s="99"/>
      <c r="J26" s="88"/>
      <c r="K26" s="99"/>
    </row>
    <row r="27" spans="1:13" x14ac:dyDescent="0.2">
      <c r="A27" s="64"/>
      <c r="B27" s="86" t="s">
        <v>186</v>
      </c>
      <c r="C27" s="8">
        <v>1</v>
      </c>
      <c r="D27" s="88" t="s">
        <v>548</v>
      </c>
      <c r="E27" s="99">
        <v>17</v>
      </c>
      <c r="F27" s="88"/>
      <c r="G27" s="99"/>
      <c r="H27" s="88"/>
      <c r="I27" s="99"/>
      <c r="J27" s="88"/>
      <c r="K27" s="99"/>
    </row>
    <row r="28" spans="1:13" x14ac:dyDescent="0.2">
      <c r="A28" s="64"/>
      <c r="B28" s="86" t="s">
        <v>187</v>
      </c>
      <c r="C28" s="8">
        <v>1</v>
      </c>
      <c r="D28" s="88"/>
      <c r="E28" s="104">
        <f>SUM(E27)</f>
        <v>17</v>
      </c>
      <c r="F28" s="88"/>
      <c r="G28" s="99"/>
      <c r="H28" s="88"/>
      <c r="I28" s="99"/>
      <c r="J28" s="88"/>
      <c r="K28" s="99"/>
      <c r="M28" s="84"/>
    </row>
    <row r="29" spans="1:13" x14ac:dyDescent="0.2">
      <c r="A29" s="64"/>
      <c r="B29" s="86" t="s">
        <v>188</v>
      </c>
      <c r="C29" s="8">
        <v>1</v>
      </c>
      <c r="D29" s="88"/>
      <c r="E29" s="99"/>
      <c r="F29" s="88"/>
      <c r="G29" s="99"/>
      <c r="H29" s="88"/>
      <c r="I29" s="99"/>
      <c r="J29" s="88"/>
      <c r="K29" s="99"/>
    </row>
    <row r="30" spans="1:13" x14ac:dyDescent="0.2">
      <c r="A30" s="64"/>
      <c r="B30" s="86" t="s">
        <v>189</v>
      </c>
      <c r="C30" s="8">
        <v>1</v>
      </c>
      <c r="D30" s="88"/>
      <c r="E30" s="99"/>
      <c r="F30" s="88"/>
      <c r="G30" s="99"/>
      <c r="H30" s="88"/>
      <c r="I30" s="99"/>
      <c r="J30" s="88"/>
      <c r="K30" s="99"/>
    </row>
    <row r="31" spans="1:13" x14ac:dyDescent="0.2">
      <c r="A31" s="64"/>
      <c r="B31" s="86" t="s">
        <v>190</v>
      </c>
      <c r="C31" s="8">
        <v>1</v>
      </c>
      <c r="D31" s="88"/>
      <c r="E31" s="99"/>
      <c r="F31" s="88"/>
      <c r="G31" s="99"/>
      <c r="H31" s="88"/>
      <c r="I31" s="99"/>
      <c r="J31" s="88"/>
      <c r="K31" s="99"/>
    </row>
    <row r="32" spans="1:13" x14ac:dyDescent="0.2">
      <c r="A32" s="64"/>
      <c r="B32" s="86" t="s">
        <v>191</v>
      </c>
      <c r="C32" s="8">
        <v>1</v>
      </c>
      <c r="D32" s="88"/>
      <c r="E32" s="99"/>
      <c r="F32" s="88"/>
      <c r="G32" s="99"/>
      <c r="H32" s="88"/>
      <c r="I32" s="99"/>
      <c r="J32" s="88"/>
      <c r="K32" s="99"/>
    </row>
    <row r="33" spans="1:15" x14ac:dyDescent="0.2">
      <c r="A33" s="64"/>
      <c r="B33" s="86" t="s">
        <v>192</v>
      </c>
      <c r="C33" s="8">
        <v>1</v>
      </c>
      <c r="D33" s="88"/>
      <c r="E33" s="99"/>
      <c r="F33" s="88"/>
      <c r="G33" s="99"/>
      <c r="H33" s="88"/>
      <c r="I33" s="99"/>
      <c r="J33" s="88"/>
      <c r="K33" s="99"/>
    </row>
    <row r="34" spans="1:15" x14ac:dyDescent="0.2">
      <c r="A34" s="64"/>
      <c r="B34" s="86" t="s">
        <v>503</v>
      </c>
      <c r="C34" s="8">
        <v>1</v>
      </c>
      <c r="D34" s="88"/>
      <c r="E34" s="99"/>
      <c r="F34" s="88"/>
      <c r="G34" s="99"/>
      <c r="H34" s="88"/>
      <c r="I34" s="99"/>
      <c r="J34" s="88"/>
      <c r="K34" s="99"/>
    </row>
    <row r="35" spans="1:15" x14ac:dyDescent="0.2">
      <c r="A35" s="64"/>
      <c r="B35" s="86" t="s">
        <v>193</v>
      </c>
      <c r="C35" s="8">
        <v>1</v>
      </c>
      <c r="D35" s="88"/>
      <c r="E35" s="99"/>
      <c r="F35" s="88"/>
      <c r="G35" s="99"/>
      <c r="H35" s="88"/>
      <c r="I35" s="99"/>
      <c r="J35" s="88"/>
      <c r="K35" s="99"/>
    </row>
    <row r="36" spans="1:15" x14ac:dyDescent="0.2">
      <c r="A36" s="64"/>
      <c r="B36" s="86" t="s">
        <v>194</v>
      </c>
      <c r="C36" s="8">
        <v>1</v>
      </c>
      <c r="D36" s="88"/>
      <c r="E36" s="99"/>
      <c r="F36" s="88"/>
      <c r="G36" s="99"/>
      <c r="H36" s="88"/>
      <c r="I36" s="99"/>
      <c r="J36" s="88"/>
      <c r="K36" s="99"/>
    </row>
    <row r="37" spans="1:15" x14ac:dyDescent="0.2">
      <c r="A37" s="64"/>
      <c r="B37" s="86" t="s">
        <v>195</v>
      </c>
      <c r="C37" s="8">
        <v>1</v>
      </c>
      <c r="D37" s="88"/>
      <c r="E37" s="99"/>
      <c r="F37" s="88"/>
      <c r="G37" s="99"/>
      <c r="H37" s="88"/>
      <c r="I37" s="99"/>
      <c r="J37" s="88"/>
      <c r="K37" s="99"/>
    </row>
    <row r="38" spans="1:15" x14ac:dyDescent="0.2">
      <c r="A38" s="64"/>
      <c r="B38" s="86" t="s">
        <v>196</v>
      </c>
      <c r="C38" s="8">
        <v>2</v>
      </c>
      <c r="D38" s="88"/>
      <c r="E38" s="99"/>
      <c r="F38" s="88"/>
      <c r="G38" s="99"/>
      <c r="H38" s="88"/>
      <c r="I38" s="99"/>
      <c r="J38" s="88"/>
      <c r="K38" s="99"/>
      <c r="N38" s="88"/>
    </row>
    <row r="39" spans="1:15" x14ac:dyDescent="0.2">
      <c r="A39" s="64"/>
      <c r="B39" s="86" t="s">
        <v>197</v>
      </c>
      <c r="C39" s="8">
        <v>2</v>
      </c>
      <c r="D39" s="88"/>
      <c r="E39" s="99"/>
      <c r="F39" s="88"/>
      <c r="G39" s="99"/>
      <c r="H39" s="88"/>
      <c r="I39" s="99"/>
      <c r="J39" s="88"/>
      <c r="K39" s="99"/>
      <c r="O39" s="84"/>
    </row>
    <row r="40" spans="1:15" x14ac:dyDescent="0.2">
      <c r="A40" s="64"/>
      <c r="B40" s="86" t="s">
        <v>516</v>
      </c>
      <c r="C40" s="8">
        <v>1</v>
      </c>
      <c r="D40" s="88"/>
      <c r="E40" s="99"/>
      <c r="F40" s="88"/>
      <c r="G40" s="99"/>
      <c r="H40" s="88"/>
      <c r="I40" s="99"/>
      <c r="J40" s="88"/>
      <c r="K40" s="99"/>
    </row>
    <row r="41" spans="1:15" x14ac:dyDescent="0.2">
      <c r="A41" s="64"/>
      <c r="B41" s="86" t="s">
        <v>198</v>
      </c>
      <c r="C41" s="8">
        <v>1</v>
      </c>
      <c r="D41" s="88"/>
      <c r="E41" s="99"/>
      <c r="F41" s="88"/>
      <c r="G41" s="99"/>
      <c r="H41" s="88"/>
      <c r="I41" s="99"/>
      <c r="J41" s="88"/>
      <c r="K41" s="99"/>
    </row>
    <row r="42" spans="1:15" x14ac:dyDescent="0.2">
      <c r="A42" s="63"/>
      <c r="B42" s="100" t="s">
        <v>468</v>
      </c>
      <c r="C42" s="8">
        <v>1</v>
      </c>
      <c r="D42" s="88"/>
      <c r="E42" s="99"/>
      <c r="F42" s="88"/>
      <c r="G42" s="99"/>
      <c r="H42" s="88"/>
      <c r="I42" s="99"/>
      <c r="J42" s="88"/>
      <c r="K42" s="99"/>
    </row>
    <row r="43" spans="1:15" x14ac:dyDescent="0.2">
      <c r="A43" s="64"/>
      <c r="B43" s="101" t="s">
        <v>526</v>
      </c>
      <c r="C43" s="102">
        <v>1</v>
      </c>
      <c r="D43" s="88"/>
      <c r="E43" s="99"/>
      <c r="F43" s="88"/>
      <c r="G43" s="99"/>
      <c r="H43" s="88"/>
      <c r="I43" s="99"/>
      <c r="J43" s="88"/>
      <c r="K43" s="99"/>
    </row>
    <row r="44" spans="1:15" x14ac:dyDescent="0.2">
      <c r="A44" s="63"/>
      <c r="B44" s="103"/>
      <c r="C44" s="67"/>
      <c r="D44" s="88"/>
      <c r="E44" s="99"/>
      <c r="F44" s="88"/>
      <c r="G44" s="99"/>
      <c r="H44" s="88"/>
      <c r="I44" s="99"/>
      <c r="J44" s="88"/>
      <c r="K44" s="99"/>
    </row>
    <row r="45" spans="1:15" x14ac:dyDescent="0.2">
      <c r="A45" s="63" t="s">
        <v>59</v>
      </c>
      <c r="B45" s="67"/>
      <c r="C45" s="67">
        <f>SUM(C26:C44)</f>
        <v>19</v>
      </c>
      <c r="D45" s="88"/>
      <c r="E45" s="99"/>
      <c r="F45" s="88"/>
      <c r="G45" s="99"/>
      <c r="H45" s="88"/>
      <c r="I45" s="99"/>
      <c r="J45" s="88"/>
      <c r="K45" s="99"/>
    </row>
    <row r="46" spans="1:15" x14ac:dyDescent="0.2">
      <c r="A46" s="64"/>
      <c r="B46" s="64"/>
      <c r="C46" s="65"/>
      <c r="D46" s="88"/>
      <c r="E46" s="99"/>
      <c r="F46" s="88"/>
      <c r="G46" s="99"/>
      <c r="H46" s="88"/>
      <c r="I46" s="99"/>
      <c r="J46" s="88"/>
      <c r="K46" s="99"/>
    </row>
    <row r="47" spans="1:15" x14ac:dyDescent="0.2">
      <c r="A47" s="63" t="s">
        <v>199</v>
      </c>
      <c r="B47" s="64"/>
      <c r="C47" s="67">
        <f>C24+E24+G24+I24+K24+C45</f>
        <v>115</v>
      </c>
      <c r="D47" s="88"/>
      <c r="E47" s="99"/>
      <c r="F47" s="88"/>
      <c r="G47" s="99"/>
      <c r="H47" s="88"/>
      <c r="I47" s="99"/>
      <c r="J47" s="88"/>
      <c r="K47" s="99"/>
    </row>
    <row r="48" spans="1:15" ht="14.25" x14ac:dyDescent="0.2">
      <c r="A48" s="87"/>
      <c r="B48" s="87"/>
      <c r="C48" s="89"/>
      <c r="D48" s="87"/>
      <c r="E48" s="89"/>
      <c r="F48" s="87"/>
      <c r="G48" s="89"/>
      <c r="H48" s="87"/>
      <c r="I48" s="89"/>
      <c r="J48" s="87"/>
    </row>
    <row r="49" spans="1:10" ht="14.25" x14ac:dyDescent="0.2">
      <c r="A49" s="87"/>
      <c r="B49" s="87"/>
      <c r="C49" s="89"/>
      <c r="D49" s="87"/>
      <c r="E49" s="89"/>
      <c r="F49" s="87"/>
      <c r="G49" s="89"/>
      <c r="H49" s="87"/>
      <c r="I49" s="89"/>
      <c r="J49" s="87"/>
    </row>
    <row r="50" spans="1:10" ht="14.25" x14ac:dyDescent="0.2">
      <c r="A50" s="87"/>
      <c r="B50" s="87"/>
      <c r="C50" s="89"/>
      <c r="D50" s="87"/>
      <c r="E50" s="89"/>
      <c r="F50" s="87"/>
      <c r="G50" s="89"/>
      <c r="H50" s="87"/>
      <c r="I50" s="89"/>
      <c r="J50" s="87"/>
    </row>
    <row r="51" spans="1:10" ht="14.25" x14ac:dyDescent="0.2">
      <c r="A51" s="87"/>
      <c r="B51" s="87"/>
      <c r="C51" s="89"/>
      <c r="D51" s="87"/>
      <c r="E51" s="89"/>
      <c r="F51" s="87"/>
      <c r="G51" s="89"/>
      <c r="H51" s="87"/>
      <c r="I51" s="89"/>
      <c r="J51" s="87"/>
    </row>
    <row r="52" spans="1:10" ht="14.25" x14ac:dyDescent="0.2">
      <c r="A52" s="87"/>
      <c r="B52" s="87"/>
      <c r="C52" s="89"/>
      <c r="D52" s="87"/>
      <c r="E52" s="89"/>
      <c r="F52" s="87"/>
      <c r="G52" s="89"/>
      <c r="H52" s="87"/>
      <c r="I52" s="89"/>
      <c r="J52" s="87"/>
    </row>
    <row r="53" spans="1:10" ht="14.25" x14ac:dyDescent="0.2">
      <c r="A53" s="87"/>
      <c r="B53" s="87"/>
      <c r="C53" s="89"/>
      <c r="D53" s="87"/>
      <c r="E53" s="89"/>
      <c r="F53" s="87"/>
      <c r="G53" s="89"/>
      <c r="H53" s="87"/>
      <c r="I53" s="89"/>
      <c r="J53" s="87"/>
    </row>
    <row r="54" spans="1:10" ht="14.25" x14ac:dyDescent="0.2">
      <c r="A54" s="87"/>
      <c r="B54" s="87"/>
      <c r="C54" s="89"/>
      <c r="D54" s="87"/>
      <c r="E54" s="89"/>
      <c r="F54" s="87"/>
      <c r="G54" s="89"/>
      <c r="H54" s="87"/>
      <c r="I54" s="89"/>
      <c r="J54" s="87"/>
    </row>
    <row r="55" spans="1:10" ht="14.25" x14ac:dyDescent="0.2">
      <c r="A55" s="87"/>
      <c r="B55" s="87"/>
      <c r="C55" s="89"/>
      <c r="D55" s="87"/>
      <c r="E55" s="89"/>
      <c r="F55" s="87"/>
      <c r="G55" s="89"/>
      <c r="H55" s="87"/>
      <c r="I55" s="89"/>
      <c r="J55" s="87"/>
    </row>
    <row r="56" spans="1:10" ht="14.25" x14ac:dyDescent="0.2">
      <c r="A56" s="87"/>
      <c r="B56" s="87"/>
      <c r="C56" s="89"/>
      <c r="D56" s="87"/>
      <c r="E56" s="89"/>
      <c r="F56" s="87"/>
      <c r="G56" s="89"/>
      <c r="H56" s="87"/>
      <c r="I56" s="89"/>
      <c r="J56" s="87"/>
    </row>
    <row r="57" spans="1:10" ht="14.25" x14ac:dyDescent="0.2">
      <c r="A57" s="87"/>
      <c r="B57" s="87"/>
      <c r="C57" s="89"/>
      <c r="D57" s="87"/>
      <c r="E57" s="89"/>
      <c r="F57" s="87"/>
      <c r="G57" s="89"/>
      <c r="H57" s="87"/>
      <c r="I57" s="89"/>
      <c r="J57" s="87"/>
    </row>
    <row r="58" spans="1:10" ht="14.25" x14ac:dyDescent="0.2">
      <c r="A58" s="87"/>
      <c r="B58" s="87"/>
      <c r="C58" s="89"/>
      <c r="D58" s="87"/>
      <c r="E58" s="89"/>
      <c r="F58" s="87"/>
      <c r="G58" s="89"/>
      <c r="H58" s="87"/>
      <c r="I58" s="89"/>
      <c r="J58" s="87"/>
    </row>
  </sheetData>
  <pageMargins left="0.23622047244094491" right="0.23622047244094491" top="0.15748031496062992" bottom="0.35433070866141736" header="0.31496062992125984" footer="0.31496062992125984"/>
  <pageSetup paperSize="9" scale="64" fitToHeight="0" orientation="landscape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49"/>
  <sheetViews>
    <sheetView topLeftCell="A13" workbookViewId="0">
      <selection activeCell="O31" sqref="O31"/>
    </sheetView>
  </sheetViews>
  <sheetFormatPr defaultColWidth="11.7109375" defaultRowHeight="12.75" x14ac:dyDescent="0.2"/>
  <cols>
    <col min="1" max="1" width="20.140625" customWidth="1"/>
    <col min="2" max="2" width="35.28515625" customWidth="1"/>
    <col min="3" max="3" width="5.85546875" style="1" customWidth="1"/>
    <col min="4" max="4" width="23.5703125" customWidth="1"/>
    <col min="5" max="5" width="3.5703125" style="1" customWidth="1"/>
    <col min="6" max="6" width="25" customWidth="1"/>
    <col min="7" max="7" width="3.5703125" style="1" customWidth="1"/>
    <col min="8" max="8" width="21.85546875" customWidth="1"/>
    <col min="9" max="9" width="3.5703125" style="1" customWidth="1"/>
    <col min="10" max="10" width="27.28515625" customWidth="1"/>
    <col min="11" max="11" width="3.140625" style="1" customWidth="1"/>
  </cols>
  <sheetData>
    <row r="1" spans="1:11" x14ac:dyDescent="0.2">
      <c r="A1" s="2" t="s">
        <v>200</v>
      </c>
      <c r="B1" s="3" t="s">
        <v>1</v>
      </c>
      <c r="C1" s="4"/>
      <c r="D1" s="5"/>
      <c r="E1" s="4"/>
      <c r="F1" s="5"/>
      <c r="G1" s="4"/>
      <c r="H1" s="5"/>
      <c r="I1" s="4"/>
      <c r="J1" s="5"/>
      <c r="K1" s="6"/>
    </row>
    <row r="2" spans="1:11" x14ac:dyDescent="0.2">
      <c r="A2" s="7"/>
      <c r="B2" s="12" t="s">
        <v>2</v>
      </c>
      <c r="C2" s="8" t="s">
        <v>3</v>
      </c>
      <c r="D2" s="12" t="s">
        <v>4</v>
      </c>
      <c r="E2" s="8" t="s">
        <v>3</v>
      </c>
      <c r="F2" s="12" t="s">
        <v>5</v>
      </c>
      <c r="G2" s="8" t="s">
        <v>3</v>
      </c>
      <c r="H2" s="12" t="s">
        <v>6</v>
      </c>
      <c r="I2" s="8" t="s">
        <v>3</v>
      </c>
      <c r="J2" s="12" t="s">
        <v>7</v>
      </c>
      <c r="K2" s="8" t="s">
        <v>3</v>
      </c>
    </row>
    <row r="3" spans="1:11" x14ac:dyDescent="0.2">
      <c r="A3" s="7"/>
      <c r="B3" s="9" t="s">
        <v>201</v>
      </c>
      <c r="C3" s="8">
        <v>2</v>
      </c>
      <c r="D3" s="9" t="s">
        <v>202</v>
      </c>
      <c r="E3" s="8">
        <v>1</v>
      </c>
      <c r="F3" s="9" t="s">
        <v>203</v>
      </c>
      <c r="G3" s="8">
        <v>1</v>
      </c>
      <c r="H3" s="9"/>
      <c r="I3" s="8"/>
      <c r="J3" s="27" t="s">
        <v>204</v>
      </c>
      <c r="K3" s="8">
        <v>1</v>
      </c>
    </row>
    <row r="4" spans="1:11" x14ac:dyDescent="0.2">
      <c r="A4" s="7"/>
      <c r="B4" s="9"/>
      <c r="C4" s="8"/>
      <c r="D4" s="9" t="s">
        <v>205</v>
      </c>
      <c r="E4" s="8">
        <v>1</v>
      </c>
      <c r="F4" s="9" t="s">
        <v>206</v>
      </c>
      <c r="G4" s="8">
        <v>2</v>
      </c>
      <c r="H4" s="9"/>
      <c r="I4" s="8"/>
      <c r="J4" s="9"/>
      <c r="K4" s="8"/>
    </row>
    <row r="5" spans="1:11" x14ac:dyDescent="0.2">
      <c r="A5" s="7"/>
      <c r="B5" s="9"/>
      <c r="C5" s="8"/>
      <c r="D5" s="9" t="s">
        <v>207</v>
      </c>
      <c r="E5" s="8">
        <v>1</v>
      </c>
      <c r="F5" s="9" t="s">
        <v>208</v>
      </c>
      <c r="G5" s="8">
        <v>2</v>
      </c>
      <c r="H5" s="9"/>
      <c r="I5" s="8"/>
      <c r="J5" s="9"/>
      <c r="K5" s="8"/>
    </row>
    <row r="6" spans="1:11" x14ac:dyDescent="0.2">
      <c r="A6" s="7"/>
      <c r="B6" s="9"/>
      <c r="C6" s="8"/>
      <c r="D6" s="9" t="s">
        <v>544</v>
      </c>
      <c r="E6" s="8">
        <v>1</v>
      </c>
      <c r="F6" s="9" t="s">
        <v>209</v>
      </c>
      <c r="G6" s="8">
        <v>2</v>
      </c>
      <c r="H6" s="9"/>
      <c r="I6" s="8"/>
      <c r="J6" s="9"/>
      <c r="K6" s="8"/>
    </row>
    <row r="7" spans="1:11" x14ac:dyDescent="0.2">
      <c r="A7" s="7"/>
      <c r="B7" s="9"/>
      <c r="C7" s="8"/>
      <c r="D7" s="9"/>
      <c r="E7" s="8"/>
      <c r="F7" s="9" t="s">
        <v>210</v>
      </c>
      <c r="G7" s="8">
        <v>1</v>
      </c>
      <c r="H7" s="9"/>
      <c r="I7" s="8"/>
      <c r="J7" s="9"/>
      <c r="K7" s="8"/>
    </row>
    <row r="8" spans="1:11" x14ac:dyDescent="0.2">
      <c r="A8" s="7"/>
      <c r="B8" s="9"/>
      <c r="C8" s="8"/>
      <c r="D8" s="9"/>
      <c r="E8" s="8"/>
      <c r="F8" s="9" t="s">
        <v>211</v>
      </c>
      <c r="G8" s="8">
        <v>1</v>
      </c>
      <c r="H8" s="9"/>
      <c r="I8" s="8"/>
      <c r="J8" s="9"/>
      <c r="K8" s="8"/>
    </row>
    <row r="9" spans="1:11" x14ac:dyDescent="0.2">
      <c r="A9" s="7"/>
      <c r="B9" s="9"/>
      <c r="C9" s="8"/>
      <c r="D9" s="9"/>
      <c r="E9" s="8"/>
      <c r="F9" s="9" t="s">
        <v>212</v>
      </c>
      <c r="G9" s="8">
        <v>1</v>
      </c>
      <c r="H9" s="9"/>
      <c r="I9" s="8"/>
      <c r="J9" s="9"/>
      <c r="K9" s="8"/>
    </row>
    <row r="10" spans="1:11" x14ac:dyDescent="0.2">
      <c r="A10" s="7"/>
      <c r="B10" s="9"/>
      <c r="C10" s="8"/>
      <c r="D10" s="9"/>
      <c r="E10" s="8"/>
      <c r="F10" s="9" t="s">
        <v>211</v>
      </c>
      <c r="G10" s="8">
        <v>1</v>
      </c>
      <c r="H10" s="9"/>
      <c r="I10" s="8"/>
      <c r="J10" s="9"/>
      <c r="K10" s="8"/>
    </row>
    <row r="11" spans="1:11" x14ac:dyDescent="0.2">
      <c r="A11" s="7"/>
      <c r="B11" s="9"/>
      <c r="C11" s="8"/>
      <c r="D11" s="9"/>
      <c r="E11" s="8"/>
      <c r="F11" s="9" t="s">
        <v>213</v>
      </c>
      <c r="G11" s="8">
        <v>4</v>
      </c>
      <c r="H11" s="9"/>
      <c r="I11" s="8"/>
      <c r="J11" s="9"/>
      <c r="K11" s="8"/>
    </row>
    <row r="12" spans="1:11" x14ac:dyDescent="0.2">
      <c r="A12" s="7"/>
      <c r="B12" s="9"/>
      <c r="C12" s="8"/>
      <c r="D12" s="9"/>
      <c r="E12" s="8"/>
      <c r="F12" s="9" t="s">
        <v>214</v>
      </c>
      <c r="G12" s="8">
        <v>1</v>
      </c>
      <c r="H12" s="9"/>
      <c r="I12" s="8"/>
      <c r="J12" s="9"/>
      <c r="K12" s="8"/>
    </row>
    <row r="13" spans="1:11" x14ac:dyDescent="0.2">
      <c r="A13" s="7"/>
      <c r="B13" s="9"/>
      <c r="C13" s="8"/>
      <c r="D13" s="9"/>
      <c r="E13" s="8"/>
      <c r="F13" s="9" t="s">
        <v>215</v>
      </c>
      <c r="G13" s="8">
        <v>1</v>
      </c>
      <c r="H13" s="9"/>
      <c r="I13" s="8"/>
      <c r="J13" s="9"/>
      <c r="K13" s="8"/>
    </row>
    <row r="14" spans="1:11" x14ac:dyDescent="0.2">
      <c r="A14" s="7"/>
      <c r="B14" s="9"/>
      <c r="C14" s="8"/>
      <c r="D14" s="9"/>
      <c r="E14" s="8"/>
      <c r="F14" s="9" t="s">
        <v>216</v>
      </c>
      <c r="G14" s="8">
        <v>1</v>
      </c>
      <c r="H14" s="9"/>
      <c r="I14" s="8"/>
      <c r="J14" s="9"/>
      <c r="K14" s="8"/>
    </row>
    <row r="15" spans="1:11" x14ac:dyDescent="0.2">
      <c r="A15" s="7"/>
      <c r="B15" s="9"/>
      <c r="C15" s="8"/>
      <c r="D15" s="9"/>
      <c r="E15" s="8"/>
      <c r="F15" s="9" t="s">
        <v>217</v>
      </c>
      <c r="G15" s="8">
        <v>1</v>
      </c>
      <c r="H15" s="9"/>
      <c r="I15" s="8"/>
      <c r="J15" s="9"/>
      <c r="K15" s="8"/>
    </row>
    <row r="16" spans="1:11" x14ac:dyDescent="0.2">
      <c r="A16" s="7"/>
      <c r="B16" s="9"/>
      <c r="C16" s="8"/>
      <c r="D16" s="9"/>
      <c r="E16" s="8"/>
      <c r="F16" s="9" t="s">
        <v>218</v>
      </c>
      <c r="G16" s="8">
        <v>2</v>
      </c>
      <c r="H16" s="9"/>
      <c r="I16" s="8"/>
      <c r="J16" s="9"/>
      <c r="K16" s="8"/>
    </row>
    <row r="17" spans="1:14" x14ac:dyDescent="0.2">
      <c r="A17" s="7"/>
      <c r="B17" s="9"/>
      <c r="C17" s="8"/>
      <c r="D17" s="9"/>
      <c r="E17" s="8"/>
      <c r="F17" s="9" t="s">
        <v>219</v>
      </c>
      <c r="G17" s="8">
        <v>1</v>
      </c>
      <c r="H17" s="9"/>
      <c r="I17" s="8"/>
      <c r="J17" s="9"/>
      <c r="K17" s="8"/>
      <c r="N17" s="50"/>
    </row>
    <row r="18" spans="1:14" x14ac:dyDescent="0.2">
      <c r="A18" s="7"/>
      <c r="B18" s="9"/>
      <c r="C18" s="8"/>
      <c r="D18" s="9"/>
      <c r="E18" s="8"/>
      <c r="F18" s="9" t="s">
        <v>480</v>
      </c>
      <c r="G18" s="8">
        <v>1</v>
      </c>
      <c r="H18" s="9"/>
      <c r="I18" s="8"/>
      <c r="J18" s="9"/>
      <c r="K18" s="8"/>
    </row>
    <row r="19" spans="1:14" x14ac:dyDescent="0.2">
      <c r="A19" s="7"/>
      <c r="B19" s="9"/>
      <c r="C19" s="8"/>
      <c r="D19" s="9"/>
      <c r="E19" s="8"/>
      <c r="F19" s="9" t="s">
        <v>527</v>
      </c>
      <c r="G19" s="8">
        <v>1</v>
      </c>
      <c r="H19" s="9"/>
      <c r="I19" s="8"/>
      <c r="J19" s="9"/>
      <c r="K19" s="8"/>
    </row>
    <row r="20" spans="1:14" x14ac:dyDescent="0.2">
      <c r="A20" s="7"/>
      <c r="B20" s="9"/>
      <c r="C20" s="8"/>
      <c r="D20" s="9"/>
      <c r="E20" s="8"/>
      <c r="F20" s="9"/>
      <c r="G20" s="8"/>
      <c r="H20" s="9"/>
      <c r="I20" s="8"/>
      <c r="J20" s="9"/>
      <c r="K20" s="8"/>
    </row>
    <row r="21" spans="1:14" x14ac:dyDescent="0.2">
      <c r="A21" s="7"/>
      <c r="B21" s="9"/>
      <c r="C21" s="8"/>
      <c r="D21" s="9"/>
      <c r="E21" s="8"/>
      <c r="F21" s="9"/>
      <c r="G21" s="8"/>
      <c r="H21" s="9"/>
      <c r="I21" s="8"/>
      <c r="J21" s="9"/>
      <c r="K21" s="8"/>
    </row>
    <row r="22" spans="1:14" x14ac:dyDescent="0.2">
      <c r="A22" s="10"/>
      <c r="B22" s="9"/>
      <c r="C22" s="8"/>
      <c r="D22" s="9"/>
      <c r="E22" s="8"/>
      <c r="F22" s="9"/>
      <c r="G22" s="8"/>
      <c r="H22" s="9"/>
      <c r="I22" s="8"/>
      <c r="J22" s="9"/>
      <c r="K22" s="8"/>
    </row>
    <row r="23" spans="1:14" x14ac:dyDescent="0.2">
      <c r="A23" s="11" t="s">
        <v>59</v>
      </c>
      <c r="B23" s="12"/>
      <c r="C23" s="12">
        <f>SUM(C3:C22)</f>
        <v>2</v>
      </c>
      <c r="D23" s="12"/>
      <c r="E23" s="12">
        <f>SUM(E3:E22)</f>
        <v>4</v>
      </c>
      <c r="F23" s="12"/>
      <c r="G23" s="12">
        <f>SUM(G3:G22)</f>
        <v>24</v>
      </c>
      <c r="H23" s="12"/>
      <c r="I23" s="12">
        <f>SUM(I3:I22)</f>
        <v>0</v>
      </c>
      <c r="J23" s="12"/>
      <c r="K23" s="12">
        <f>SUM(K3:K22)</f>
        <v>1</v>
      </c>
    </row>
    <row r="25" spans="1:14" x14ac:dyDescent="0.2">
      <c r="N25" s="84"/>
    </row>
    <row r="26" spans="1:14" x14ac:dyDescent="0.2">
      <c r="A26" s="66"/>
      <c r="B26" s="85" t="s">
        <v>60</v>
      </c>
      <c r="C26" s="8" t="s">
        <v>3</v>
      </c>
      <c r="D26" s="12" t="s">
        <v>61</v>
      </c>
      <c r="E26" s="8" t="s">
        <v>3</v>
      </c>
    </row>
    <row r="27" spans="1:14" x14ac:dyDescent="0.2">
      <c r="A27" s="66"/>
      <c r="B27" s="86" t="s">
        <v>220</v>
      </c>
      <c r="C27" s="8">
        <v>1</v>
      </c>
      <c r="D27" s="9" t="s">
        <v>221</v>
      </c>
      <c r="E27" s="8">
        <v>1</v>
      </c>
    </row>
    <row r="28" spans="1:14" x14ac:dyDescent="0.2">
      <c r="A28" s="66"/>
      <c r="B28" s="86" t="s">
        <v>222</v>
      </c>
      <c r="C28" s="8">
        <v>1</v>
      </c>
      <c r="D28" s="9"/>
      <c r="E28" s="8"/>
    </row>
    <row r="29" spans="1:14" x14ac:dyDescent="0.2">
      <c r="A29" s="66"/>
      <c r="B29" s="86" t="s">
        <v>223</v>
      </c>
      <c r="C29" s="8">
        <v>1</v>
      </c>
      <c r="D29" s="9"/>
      <c r="E29" s="8"/>
    </row>
    <row r="30" spans="1:14" x14ac:dyDescent="0.2">
      <c r="A30" s="66"/>
      <c r="B30" s="86" t="s">
        <v>224</v>
      </c>
      <c r="C30" s="8">
        <v>1</v>
      </c>
      <c r="D30" s="9"/>
      <c r="E30" s="8"/>
    </row>
    <row r="31" spans="1:14" x14ac:dyDescent="0.2">
      <c r="A31" s="66"/>
      <c r="B31" s="86" t="s">
        <v>225</v>
      </c>
      <c r="C31" s="8">
        <v>1</v>
      </c>
      <c r="D31" s="9"/>
      <c r="E31" s="8"/>
    </row>
    <row r="32" spans="1:14" x14ac:dyDescent="0.2">
      <c r="A32" s="66"/>
      <c r="B32" s="86" t="s">
        <v>226</v>
      </c>
      <c r="C32" s="8">
        <v>1</v>
      </c>
      <c r="D32" s="9"/>
      <c r="E32" s="8"/>
      <c r="N32" s="91"/>
    </row>
    <row r="33" spans="1:14" x14ac:dyDescent="0.2">
      <c r="A33" s="66"/>
      <c r="B33" s="86" t="s">
        <v>227</v>
      </c>
      <c r="C33" s="8">
        <v>1</v>
      </c>
      <c r="D33" s="9"/>
      <c r="E33" s="8"/>
    </row>
    <row r="34" spans="1:14" x14ac:dyDescent="0.2">
      <c r="A34" s="66"/>
      <c r="B34" s="86" t="s">
        <v>481</v>
      </c>
      <c r="C34" s="8">
        <v>1</v>
      </c>
      <c r="D34" s="9"/>
      <c r="E34" s="8"/>
    </row>
    <row r="35" spans="1:14" x14ac:dyDescent="0.2">
      <c r="A35" s="66"/>
      <c r="B35" s="86" t="s">
        <v>228</v>
      </c>
      <c r="C35" s="8">
        <v>1</v>
      </c>
      <c r="D35" s="9"/>
      <c r="E35" s="8"/>
    </row>
    <row r="36" spans="1:14" x14ac:dyDescent="0.2">
      <c r="A36" s="66"/>
      <c r="B36" s="86" t="s">
        <v>229</v>
      </c>
      <c r="C36" s="8">
        <v>1</v>
      </c>
      <c r="D36" s="9"/>
      <c r="E36" s="8"/>
    </row>
    <row r="37" spans="1:14" x14ac:dyDescent="0.2">
      <c r="A37" s="66"/>
      <c r="B37" s="90" t="s">
        <v>469</v>
      </c>
      <c r="C37" s="8">
        <v>1</v>
      </c>
      <c r="D37" s="9"/>
      <c r="E37" s="8"/>
    </row>
    <row r="38" spans="1:14" x14ac:dyDescent="0.2">
      <c r="A38" s="66"/>
      <c r="B38" s="90" t="s">
        <v>482</v>
      </c>
      <c r="C38" s="8">
        <v>1</v>
      </c>
      <c r="D38" s="9"/>
      <c r="E38" s="8"/>
    </row>
    <row r="39" spans="1:14" x14ac:dyDescent="0.2">
      <c r="A39" s="66"/>
      <c r="B39" s="90" t="s">
        <v>483</v>
      </c>
      <c r="C39" s="8">
        <v>1</v>
      </c>
      <c r="D39" s="9"/>
      <c r="E39" s="8"/>
      <c r="N39" s="91"/>
    </row>
    <row r="40" spans="1:14" x14ac:dyDescent="0.2">
      <c r="A40" s="66"/>
      <c r="B40" s="90" t="s">
        <v>470</v>
      </c>
      <c r="C40" s="8">
        <v>2</v>
      </c>
      <c r="D40" s="9"/>
      <c r="E40" s="8"/>
    </row>
    <row r="41" spans="1:14" x14ac:dyDescent="0.2">
      <c r="A41" s="66"/>
      <c r="B41" s="90" t="s">
        <v>471</v>
      </c>
      <c r="C41" s="8">
        <v>2</v>
      </c>
      <c r="D41" s="9"/>
      <c r="E41" s="8"/>
    </row>
    <row r="42" spans="1:14" x14ac:dyDescent="0.2">
      <c r="A42" s="66"/>
      <c r="B42" s="90" t="s">
        <v>506</v>
      </c>
      <c r="C42" s="8">
        <v>2</v>
      </c>
      <c r="D42" s="9"/>
      <c r="E42" s="8"/>
    </row>
    <row r="43" spans="1:14" x14ac:dyDescent="0.2">
      <c r="A43" s="66"/>
      <c r="B43" s="90" t="s">
        <v>528</v>
      </c>
      <c r="C43" s="8">
        <v>1</v>
      </c>
      <c r="D43" s="9"/>
      <c r="E43" s="8"/>
    </row>
    <row r="44" spans="1:14" x14ac:dyDescent="0.2">
      <c r="A44" s="63" t="s">
        <v>59</v>
      </c>
      <c r="B44" s="85"/>
      <c r="C44" s="12">
        <f>SUM(C27:C43)</f>
        <v>20</v>
      </c>
      <c r="D44" s="12"/>
      <c r="E44" s="12">
        <f>SUM(E27:E43)</f>
        <v>1</v>
      </c>
    </row>
    <row r="45" spans="1:14" ht="14.25" x14ac:dyDescent="0.2">
      <c r="A45" s="92"/>
      <c r="B45" s="93"/>
      <c r="C45" s="113">
        <f>SUM(C23,E23,G23,I23,K23,C44,E44)</f>
        <v>52</v>
      </c>
      <c r="D45" s="28"/>
      <c r="E45" s="29"/>
    </row>
    <row r="46" spans="1:14" ht="15" x14ac:dyDescent="0.25">
      <c r="A46" s="94" t="s">
        <v>230</v>
      </c>
      <c r="B46" s="95"/>
      <c r="C46" s="113"/>
      <c r="D46" s="28"/>
      <c r="E46" s="29"/>
    </row>
    <row r="47" spans="1:14" x14ac:dyDescent="0.2">
      <c r="D47" s="28"/>
      <c r="E47" s="29"/>
    </row>
    <row r="48" spans="1:14" x14ac:dyDescent="0.2">
      <c r="D48" s="28"/>
      <c r="E48" s="29"/>
    </row>
    <row r="49" spans="5:5" x14ac:dyDescent="0.2">
      <c r="E49"/>
    </row>
  </sheetData>
  <mergeCells count="1">
    <mergeCell ref="C45:C46"/>
  </mergeCells>
  <pageMargins left="0.23622047244094491" right="0.23622047244094491" top="0.15748031496062992" bottom="0.35433070866141736" header="0.31496062992125984" footer="0.31496062992125984"/>
  <pageSetup paperSize="9" scale="70" fitToHeight="0" orientation="landscape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3:N43"/>
  <sheetViews>
    <sheetView topLeftCell="A7" workbookViewId="0">
      <selection activeCell="A4" sqref="A4"/>
    </sheetView>
  </sheetViews>
  <sheetFormatPr defaultColWidth="11.7109375" defaultRowHeight="12.75" x14ac:dyDescent="0.2"/>
  <cols>
    <col min="1" max="1" width="22.85546875" customWidth="1"/>
    <col min="2" max="2" width="17.42578125" customWidth="1"/>
    <col min="3" max="3" width="4.28515625" style="1" customWidth="1"/>
    <col min="4" max="4" width="23" customWidth="1"/>
    <col min="5" max="5" width="3.5703125" style="1" customWidth="1"/>
    <col min="6" max="6" width="25.140625" customWidth="1"/>
    <col min="7" max="7" width="3.28515625" style="1" customWidth="1"/>
    <col min="8" max="8" width="22" customWidth="1"/>
    <col min="9" max="9" width="3.7109375" style="1" customWidth="1"/>
    <col min="10" max="10" width="27.5703125" customWidth="1"/>
    <col min="11" max="11" width="3.28515625" style="1" customWidth="1"/>
  </cols>
  <sheetData>
    <row r="3" spans="1:14" x14ac:dyDescent="0.2">
      <c r="A3" s="50"/>
      <c r="B3" s="50"/>
      <c r="C3" s="62"/>
      <c r="D3" s="50"/>
      <c r="E3" s="62"/>
      <c r="F3" s="50"/>
      <c r="G3" s="62"/>
      <c r="H3" s="50"/>
      <c r="I3" s="62"/>
      <c r="J3" s="50"/>
      <c r="K3" s="62"/>
    </row>
    <row r="4" spans="1:14" x14ac:dyDescent="0.2">
      <c r="A4" s="63" t="s">
        <v>231</v>
      </c>
      <c r="B4" s="64" t="s">
        <v>1</v>
      </c>
      <c r="C4" s="65"/>
      <c r="D4" s="64"/>
      <c r="E4" s="65"/>
      <c r="F4" s="64"/>
      <c r="G4" s="65"/>
      <c r="H4" s="64"/>
      <c r="I4" s="65"/>
      <c r="J4" s="64"/>
      <c r="K4" s="65"/>
      <c r="L4" s="50"/>
    </row>
    <row r="5" spans="1:14" x14ac:dyDescent="0.2">
      <c r="A5" s="66"/>
      <c r="B5" s="67" t="s">
        <v>2</v>
      </c>
      <c r="C5" s="65" t="s">
        <v>3</v>
      </c>
      <c r="D5" s="67" t="s">
        <v>4</v>
      </c>
      <c r="E5" s="65" t="s">
        <v>3</v>
      </c>
      <c r="F5" s="67" t="s">
        <v>5</v>
      </c>
      <c r="G5" s="65" t="s">
        <v>3</v>
      </c>
      <c r="H5" s="67" t="s">
        <v>6</v>
      </c>
      <c r="I5" s="65" t="s">
        <v>3</v>
      </c>
      <c r="J5" s="67" t="s">
        <v>7</v>
      </c>
      <c r="K5" s="65" t="s">
        <v>3</v>
      </c>
      <c r="L5" s="50"/>
    </row>
    <row r="6" spans="1:14" x14ac:dyDescent="0.2">
      <c r="A6" s="66"/>
      <c r="B6" s="66"/>
      <c r="C6" s="68"/>
      <c r="D6" s="66"/>
      <c r="E6" s="68"/>
      <c r="F6" s="66" t="s">
        <v>232</v>
      </c>
      <c r="G6" s="68">
        <v>1</v>
      </c>
      <c r="H6" s="66" t="s">
        <v>233</v>
      </c>
      <c r="I6" s="68">
        <v>1</v>
      </c>
      <c r="J6" s="66"/>
      <c r="K6" s="68"/>
      <c r="L6" s="50"/>
    </row>
    <row r="7" spans="1:14" x14ac:dyDescent="0.2">
      <c r="A7" s="66"/>
      <c r="B7" s="66"/>
      <c r="C7" s="68"/>
      <c r="D7" s="66"/>
      <c r="E7" s="68"/>
      <c r="F7" s="66" t="s">
        <v>234</v>
      </c>
      <c r="G7" s="68">
        <v>2</v>
      </c>
      <c r="H7" s="66"/>
      <c r="I7" s="68"/>
      <c r="J7" s="66"/>
      <c r="K7" s="68"/>
      <c r="L7" s="50"/>
    </row>
    <row r="8" spans="1:14" x14ac:dyDescent="0.2">
      <c r="A8" s="66"/>
      <c r="B8" s="66"/>
      <c r="C8" s="68"/>
      <c r="D8" s="66"/>
      <c r="E8" s="68"/>
      <c r="F8" s="66" t="s">
        <v>235</v>
      </c>
      <c r="G8" s="68">
        <v>2</v>
      </c>
      <c r="H8" s="66"/>
      <c r="I8" s="68"/>
      <c r="J8" s="66"/>
      <c r="K8" s="68"/>
      <c r="L8" s="50"/>
    </row>
    <row r="9" spans="1:14" x14ac:dyDescent="0.2">
      <c r="A9" s="66"/>
      <c r="B9" s="66"/>
      <c r="C9" s="68"/>
      <c r="D9" s="66"/>
      <c r="E9" s="68"/>
      <c r="F9" s="66" t="s">
        <v>236</v>
      </c>
      <c r="G9" s="68">
        <v>2</v>
      </c>
      <c r="H9" s="66"/>
      <c r="I9" s="68"/>
      <c r="J9" s="66"/>
      <c r="K9" s="68"/>
      <c r="L9" s="50"/>
      <c r="N9" s="50"/>
    </row>
    <row r="10" spans="1:14" x14ac:dyDescent="0.2">
      <c r="A10" s="66"/>
      <c r="B10" s="66"/>
      <c r="C10" s="68"/>
      <c r="D10" s="66"/>
      <c r="E10" s="68"/>
      <c r="F10" s="66" t="s">
        <v>237</v>
      </c>
      <c r="G10" s="68">
        <v>1</v>
      </c>
      <c r="H10" s="66"/>
      <c r="I10" s="68"/>
      <c r="J10" s="66"/>
      <c r="K10" s="68"/>
      <c r="L10" s="50"/>
    </row>
    <row r="11" spans="1:14" x14ac:dyDescent="0.2">
      <c r="A11" s="66"/>
      <c r="B11" s="66"/>
      <c r="C11" s="68"/>
      <c r="D11" s="66"/>
      <c r="E11" s="68"/>
      <c r="F11" s="66" t="s">
        <v>238</v>
      </c>
      <c r="G11" s="68">
        <v>2</v>
      </c>
      <c r="H11" s="66"/>
      <c r="I11" s="68"/>
      <c r="J11" s="66"/>
      <c r="K11" s="68"/>
      <c r="L11" s="50"/>
    </row>
    <row r="12" spans="1:14" x14ac:dyDescent="0.2">
      <c r="A12" s="63"/>
      <c r="B12" s="67"/>
      <c r="C12" s="67">
        <v>0</v>
      </c>
      <c r="D12" s="67"/>
      <c r="E12" s="67">
        <v>0</v>
      </c>
      <c r="F12" s="67"/>
      <c r="G12" s="67">
        <v>10</v>
      </c>
      <c r="H12" s="67"/>
      <c r="I12" s="67">
        <v>1</v>
      </c>
      <c r="J12" s="67"/>
      <c r="K12" s="67">
        <v>0</v>
      </c>
      <c r="L12" s="50"/>
    </row>
    <row r="13" spans="1:14" x14ac:dyDescent="0.2">
      <c r="A13" s="63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50"/>
    </row>
    <row r="14" spans="1:14" x14ac:dyDescent="0.2">
      <c r="A14" s="63" t="s">
        <v>239</v>
      </c>
      <c r="B14" s="65"/>
      <c r="C14" s="67">
        <v>11</v>
      </c>
      <c r="D14" s="65"/>
      <c r="E14" s="65"/>
      <c r="F14" s="65"/>
      <c r="G14" s="65"/>
      <c r="H14" s="65"/>
      <c r="I14" s="65"/>
      <c r="J14" s="65"/>
      <c r="K14" s="65"/>
      <c r="L14" s="50"/>
    </row>
    <row r="15" spans="1:14" ht="15.75" x14ac:dyDescent="0.25">
      <c r="A15" s="69"/>
      <c r="B15" s="66"/>
      <c r="C15" s="70"/>
      <c r="D15" s="66"/>
      <c r="E15" s="68"/>
      <c r="F15" s="66"/>
      <c r="G15" s="68"/>
      <c r="H15" s="66"/>
      <c r="I15" s="68"/>
      <c r="J15" s="66"/>
      <c r="K15" s="68"/>
    </row>
    <row r="16" spans="1:14" x14ac:dyDescent="0.2">
      <c r="A16" s="63" t="s">
        <v>240</v>
      </c>
      <c r="B16" s="64" t="s">
        <v>1</v>
      </c>
      <c r="C16" s="65"/>
      <c r="D16" s="64"/>
      <c r="E16" s="65"/>
      <c r="F16" s="64"/>
      <c r="G16" s="65"/>
      <c r="H16" s="64"/>
      <c r="I16" s="65"/>
      <c r="J16" s="64"/>
      <c r="K16" s="65"/>
    </row>
    <row r="17" spans="1:13" x14ac:dyDescent="0.2">
      <c r="A17" s="66"/>
      <c r="B17" s="67" t="s">
        <v>2</v>
      </c>
      <c r="C17" s="65" t="s">
        <v>3</v>
      </c>
      <c r="D17" s="67" t="s">
        <v>4</v>
      </c>
      <c r="E17" s="65" t="s">
        <v>3</v>
      </c>
      <c r="F17" s="67" t="s">
        <v>5</v>
      </c>
      <c r="G17" s="65" t="s">
        <v>3</v>
      </c>
      <c r="H17" s="67" t="s">
        <v>6</v>
      </c>
      <c r="I17" s="65" t="s">
        <v>3</v>
      </c>
      <c r="J17" s="67" t="s">
        <v>60</v>
      </c>
      <c r="K17" s="65" t="s">
        <v>3</v>
      </c>
    </row>
    <row r="18" spans="1:13" x14ac:dyDescent="0.2">
      <c r="A18" s="66"/>
      <c r="B18" s="66"/>
      <c r="C18" s="68"/>
      <c r="D18" s="66"/>
      <c r="E18" s="68"/>
      <c r="F18" s="66" t="s">
        <v>241</v>
      </c>
      <c r="G18" s="68">
        <v>1</v>
      </c>
      <c r="H18" s="66" t="s">
        <v>242</v>
      </c>
      <c r="I18" s="68">
        <v>1</v>
      </c>
      <c r="J18" s="66" t="s">
        <v>243</v>
      </c>
      <c r="K18" s="68">
        <v>1</v>
      </c>
    </row>
    <row r="19" spans="1:13" x14ac:dyDescent="0.2">
      <c r="A19" s="66"/>
      <c r="B19" s="66"/>
      <c r="C19" s="68"/>
      <c r="D19" s="66"/>
      <c r="E19" s="68"/>
      <c r="F19" s="66" t="s">
        <v>244</v>
      </c>
      <c r="G19" s="68">
        <v>1</v>
      </c>
      <c r="H19" s="66"/>
      <c r="I19" s="68"/>
      <c r="J19" s="66"/>
      <c r="K19" s="68"/>
    </row>
    <row r="20" spans="1:13" s="13" customFormat="1" x14ac:dyDescent="0.2">
      <c r="A20" s="63"/>
      <c r="B20" s="67"/>
      <c r="C20" s="67">
        <v>0</v>
      </c>
      <c r="D20" s="67"/>
      <c r="E20" s="67">
        <v>0</v>
      </c>
      <c r="F20" s="67"/>
      <c r="G20" s="67">
        <v>2</v>
      </c>
      <c r="H20" s="67"/>
      <c r="I20" s="67">
        <v>1</v>
      </c>
      <c r="J20" s="67"/>
      <c r="K20" s="67">
        <v>1</v>
      </c>
    </row>
    <row r="21" spans="1:13" x14ac:dyDescent="0.2">
      <c r="A21" s="66"/>
      <c r="B21" s="66"/>
      <c r="C21" s="68"/>
      <c r="D21" s="66"/>
      <c r="E21" s="68"/>
      <c r="F21" s="66"/>
      <c r="G21" s="68"/>
      <c r="H21" s="66"/>
      <c r="I21" s="68"/>
      <c r="J21" s="66"/>
      <c r="K21" s="68"/>
    </row>
    <row r="22" spans="1:13" x14ac:dyDescent="0.2">
      <c r="A22" s="63" t="s">
        <v>245</v>
      </c>
      <c r="B22" s="64"/>
      <c r="C22" s="67">
        <v>4</v>
      </c>
      <c r="D22" s="64"/>
      <c r="E22" s="65"/>
      <c r="F22" s="64"/>
      <c r="G22" s="65"/>
      <c r="H22" s="64"/>
      <c r="I22" s="65"/>
      <c r="J22" s="64"/>
      <c r="K22" s="65"/>
      <c r="M22" s="72"/>
    </row>
    <row r="23" spans="1:13" ht="15.75" x14ac:dyDescent="0.25">
      <c r="A23" s="69"/>
      <c r="B23" s="66"/>
      <c r="C23" s="70"/>
      <c r="D23" s="66"/>
      <c r="E23" s="68"/>
      <c r="F23" s="66"/>
      <c r="G23" s="68"/>
      <c r="H23" s="66"/>
      <c r="I23" s="68"/>
      <c r="J23" s="66"/>
      <c r="K23" s="68"/>
    </row>
    <row r="24" spans="1:13" x14ac:dyDescent="0.2">
      <c r="A24" s="64"/>
      <c r="B24" s="64" t="s">
        <v>1</v>
      </c>
      <c r="C24" s="65"/>
      <c r="D24" s="64"/>
      <c r="E24" s="65"/>
      <c r="F24" s="64"/>
      <c r="G24" s="65"/>
      <c r="H24" s="64"/>
      <c r="I24" s="65"/>
      <c r="J24" s="64"/>
      <c r="K24" s="65"/>
      <c r="L24" s="50"/>
    </row>
    <row r="25" spans="1:13" x14ac:dyDescent="0.2">
      <c r="A25" s="63" t="s">
        <v>247</v>
      </c>
      <c r="B25" s="67" t="s">
        <v>2</v>
      </c>
      <c r="C25" s="65" t="s">
        <v>3</v>
      </c>
      <c r="D25" s="67" t="s">
        <v>4</v>
      </c>
      <c r="E25" s="65" t="s">
        <v>3</v>
      </c>
      <c r="F25" s="67" t="s">
        <v>5</v>
      </c>
      <c r="G25" s="65" t="s">
        <v>3</v>
      </c>
      <c r="H25" s="67" t="s">
        <v>6</v>
      </c>
      <c r="I25" s="65" t="s">
        <v>3</v>
      </c>
      <c r="J25" s="67" t="s">
        <v>60</v>
      </c>
      <c r="K25" s="65" t="s">
        <v>3</v>
      </c>
    </row>
    <row r="26" spans="1:13" x14ac:dyDescent="0.2">
      <c r="A26" s="63" t="s">
        <v>248</v>
      </c>
      <c r="B26" s="66"/>
      <c r="C26" s="68"/>
      <c r="D26" s="66" t="s">
        <v>249</v>
      </c>
      <c r="E26" s="68">
        <v>2</v>
      </c>
      <c r="F26" s="66" t="s">
        <v>250</v>
      </c>
      <c r="G26" s="68">
        <v>1</v>
      </c>
      <c r="H26" s="71"/>
      <c r="I26" s="68"/>
      <c r="J26" s="66" t="s">
        <v>251</v>
      </c>
      <c r="K26" s="68">
        <v>1</v>
      </c>
    </row>
    <row r="27" spans="1:13" x14ac:dyDescent="0.2">
      <c r="A27" s="63" t="s">
        <v>246</v>
      </c>
      <c r="B27" s="66"/>
      <c r="C27" s="68"/>
      <c r="D27" s="66" t="s">
        <v>252</v>
      </c>
      <c r="E27" s="68">
        <v>2</v>
      </c>
      <c r="F27" s="66" t="s">
        <v>253</v>
      </c>
      <c r="G27" s="68">
        <v>1</v>
      </c>
      <c r="H27" s="66"/>
      <c r="I27" s="68"/>
      <c r="J27" s="66" t="s">
        <v>254</v>
      </c>
      <c r="K27" s="68">
        <v>1</v>
      </c>
    </row>
    <row r="28" spans="1:13" x14ac:dyDescent="0.2">
      <c r="A28" s="66"/>
      <c r="B28" s="66"/>
      <c r="C28" s="68"/>
      <c r="D28" s="66" t="s">
        <v>255</v>
      </c>
      <c r="E28" s="68">
        <v>2</v>
      </c>
      <c r="F28" s="66" t="s">
        <v>256</v>
      </c>
      <c r="G28" s="68">
        <v>2</v>
      </c>
      <c r="H28" s="66" t="s">
        <v>509</v>
      </c>
      <c r="I28" s="68">
        <v>1</v>
      </c>
      <c r="J28" s="66" t="s">
        <v>257</v>
      </c>
      <c r="K28" s="68">
        <v>1</v>
      </c>
    </row>
    <row r="29" spans="1:13" x14ac:dyDescent="0.2">
      <c r="A29" s="66"/>
      <c r="B29" s="66"/>
      <c r="C29" s="68"/>
      <c r="D29" s="66" t="s">
        <v>258</v>
      </c>
      <c r="E29" s="68">
        <v>2</v>
      </c>
      <c r="F29" s="66" t="s">
        <v>259</v>
      </c>
      <c r="G29" s="68">
        <v>1</v>
      </c>
      <c r="H29" s="66" t="s">
        <v>510</v>
      </c>
      <c r="I29" s="68"/>
      <c r="J29" s="66" t="s">
        <v>260</v>
      </c>
      <c r="K29" s="68">
        <v>1</v>
      </c>
    </row>
    <row r="30" spans="1:13" x14ac:dyDescent="0.2">
      <c r="A30" s="66"/>
      <c r="B30" s="66"/>
      <c r="C30" s="68"/>
      <c r="D30" s="66" t="s">
        <v>261</v>
      </c>
      <c r="E30" s="68">
        <v>1</v>
      </c>
      <c r="F30" s="66" t="s">
        <v>262</v>
      </c>
      <c r="G30" s="68">
        <v>1</v>
      </c>
      <c r="H30" s="66"/>
      <c r="I30" s="68"/>
      <c r="J30" s="66" t="s">
        <v>263</v>
      </c>
      <c r="K30" s="68">
        <v>1</v>
      </c>
    </row>
    <row r="31" spans="1:13" x14ac:dyDescent="0.2">
      <c r="A31" s="66"/>
      <c r="B31" s="66"/>
      <c r="C31" s="68"/>
      <c r="D31" s="66" t="s">
        <v>264</v>
      </c>
      <c r="E31" s="68">
        <v>2</v>
      </c>
      <c r="F31" s="66" t="s">
        <v>265</v>
      </c>
      <c r="G31" s="68">
        <v>1</v>
      </c>
      <c r="H31" s="66"/>
      <c r="I31" s="68"/>
      <c r="J31" s="66" t="s">
        <v>266</v>
      </c>
      <c r="K31" s="68">
        <v>1</v>
      </c>
    </row>
    <row r="32" spans="1:13" x14ac:dyDescent="0.2">
      <c r="A32" s="66"/>
      <c r="B32" s="66"/>
      <c r="C32" s="68"/>
      <c r="D32" s="66" t="s">
        <v>267</v>
      </c>
      <c r="E32" s="68">
        <v>1</v>
      </c>
      <c r="F32" s="66" t="s">
        <v>507</v>
      </c>
      <c r="G32" s="68">
        <v>2</v>
      </c>
      <c r="H32" s="66"/>
      <c r="I32" s="68"/>
      <c r="J32" s="66" t="s">
        <v>268</v>
      </c>
      <c r="K32" s="68">
        <v>1</v>
      </c>
    </row>
    <row r="33" spans="1:11" x14ac:dyDescent="0.2">
      <c r="A33" s="66"/>
      <c r="B33" s="66"/>
      <c r="C33" s="68"/>
      <c r="D33" s="66" t="s">
        <v>545</v>
      </c>
      <c r="E33" s="68">
        <v>1</v>
      </c>
      <c r="F33" s="66" t="s">
        <v>269</v>
      </c>
      <c r="G33" s="68">
        <v>1</v>
      </c>
      <c r="H33" s="66"/>
      <c r="I33" s="68"/>
      <c r="J33" s="66" t="s">
        <v>270</v>
      </c>
      <c r="K33" s="68">
        <v>1</v>
      </c>
    </row>
    <row r="34" spans="1:11" x14ac:dyDescent="0.2">
      <c r="A34" s="66"/>
      <c r="B34" s="66"/>
      <c r="C34" s="68"/>
      <c r="D34" s="66"/>
      <c r="E34" s="68"/>
      <c r="F34" s="66" t="s">
        <v>271</v>
      </c>
      <c r="G34" s="68">
        <v>1</v>
      </c>
      <c r="H34" s="66"/>
      <c r="I34" s="68"/>
      <c r="J34" s="66" t="s">
        <v>518</v>
      </c>
      <c r="K34" s="68">
        <v>1</v>
      </c>
    </row>
    <row r="35" spans="1:11" x14ac:dyDescent="0.2">
      <c r="A35" s="66"/>
      <c r="B35" s="66"/>
      <c r="C35" s="68"/>
      <c r="D35" s="66"/>
      <c r="E35" s="68"/>
      <c r="F35" s="66" t="s">
        <v>272</v>
      </c>
      <c r="G35" s="68">
        <v>1</v>
      </c>
      <c r="H35" s="66"/>
      <c r="I35" s="68"/>
      <c r="J35" s="66" t="s">
        <v>531</v>
      </c>
      <c r="K35" s="68">
        <v>1</v>
      </c>
    </row>
    <row r="36" spans="1:11" x14ac:dyDescent="0.2">
      <c r="A36" s="66"/>
      <c r="B36" s="66"/>
      <c r="C36" s="68"/>
      <c r="D36" s="66"/>
      <c r="E36" s="68"/>
      <c r="F36" s="66" t="s">
        <v>273</v>
      </c>
      <c r="G36" s="68">
        <v>1</v>
      </c>
      <c r="H36" s="66"/>
      <c r="I36" s="68"/>
      <c r="J36" s="66"/>
      <c r="K36" s="68"/>
    </row>
    <row r="37" spans="1:11" x14ac:dyDescent="0.2">
      <c r="A37" s="66"/>
      <c r="B37" s="66"/>
      <c r="C37" s="68"/>
      <c r="D37" s="66"/>
      <c r="E37" s="68"/>
      <c r="F37" s="66" t="s">
        <v>508</v>
      </c>
      <c r="G37" s="68">
        <v>1</v>
      </c>
      <c r="H37" s="66"/>
      <c r="I37" s="68"/>
      <c r="J37" s="66"/>
      <c r="K37" s="68"/>
    </row>
    <row r="38" spans="1:11" x14ac:dyDescent="0.2">
      <c r="A38" s="66"/>
      <c r="B38" s="66"/>
      <c r="C38" s="68"/>
      <c r="D38" s="66"/>
      <c r="E38" s="68"/>
      <c r="F38" s="66" t="s">
        <v>274</v>
      </c>
      <c r="G38" s="68">
        <v>1</v>
      </c>
      <c r="H38" s="66"/>
      <c r="I38" s="68"/>
      <c r="J38" s="66"/>
      <c r="K38" s="68"/>
    </row>
    <row r="39" spans="1:11" x14ac:dyDescent="0.2">
      <c r="A39" s="66"/>
      <c r="B39" s="66"/>
      <c r="C39" s="68"/>
      <c r="D39" s="66"/>
      <c r="E39" s="68"/>
      <c r="F39" s="66" t="s">
        <v>275</v>
      </c>
      <c r="G39" s="68">
        <v>1</v>
      </c>
      <c r="H39" s="66"/>
      <c r="I39" s="68"/>
      <c r="J39" s="66"/>
      <c r="K39" s="68"/>
    </row>
    <row r="40" spans="1:11" x14ac:dyDescent="0.2">
      <c r="A40" s="66"/>
      <c r="B40" s="66"/>
      <c r="C40" s="68"/>
      <c r="D40" s="66"/>
      <c r="E40" s="68"/>
      <c r="F40" s="66" t="s">
        <v>276</v>
      </c>
      <c r="G40" s="68">
        <v>1</v>
      </c>
      <c r="H40" s="66"/>
      <c r="I40" s="68"/>
      <c r="J40" s="66"/>
      <c r="K40" s="68"/>
    </row>
    <row r="41" spans="1:11" x14ac:dyDescent="0.2">
      <c r="A41" s="66"/>
      <c r="B41" s="66"/>
      <c r="C41" s="67">
        <v>0</v>
      </c>
      <c r="D41" s="63"/>
      <c r="E41" s="67">
        <v>13</v>
      </c>
      <c r="F41" s="63"/>
      <c r="G41" s="67">
        <v>17</v>
      </c>
      <c r="H41" s="63"/>
      <c r="I41" s="67">
        <v>1</v>
      </c>
      <c r="J41" s="63"/>
      <c r="K41" s="67">
        <v>10</v>
      </c>
    </row>
    <row r="42" spans="1:11" s="13" customFormat="1" x14ac:dyDescent="0.2">
      <c r="A42" s="63"/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1:11" x14ac:dyDescent="0.2">
      <c r="A43" s="63" t="s">
        <v>277</v>
      </c>
      <c r="B43" s="63"/>
      <c r="C43" s="67">
        <v>41</v>
      </c>
      <c r="D43" s="64"/>
      <c r="E43" s="65"/>
      <c r="F43" s="64"/>
      <c r="G43" s="65"/>
      <c r="H43" s="64"/>
      <c r="I43" s="65"/>
      <c r="J43" s="64"/>
      <c r="K43" s="65"/>
    </row>
  </sheetData>
  <pageMargins left="0.23622047244094491" right="0.23622047244094491" top="0.15748031496062992" bottom="0.35433070866141736" header="0.31496062992125984" footer="0.31496062992125984"/>
  <pageSetup paperSize="9" scale="81" fitToHeight="0" orientation="landscape" useFirstPageNumber="1" r:id="rId1"/>
  <headerFooter differentFirst="1" scaleWithDoc="0" alignWithMargins="0"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19"/>
  <sheetViews>
    <sheetView workbookViewId="0">
      <selection activeCell="N25" sqref="N25"/>
    </sheetView>
  </sheetViews>
  <sheetFormatPr defaultColWidth="11.7109375" defaultRowHeight="12.75" x14ac:dyDescent="0.2"/>
  <cols>
    <col min="1" max="1" width="21.85546875" customWidth="1"/>
    <col min="2" max="2" width="17.140625" customWidth="1"/>
    <col min="3" max="3" width="5" customWidth="1"/>
    <col min="4" max="4" width="15.7109375" customWidth="1"/>
    <col min="5" max="5" width="4.7109375" customWidth="1"/>
    <col min="6" max="6" width="29" customWidth="1"/>
    <col min="7" max="7" width="4.7109375" customWidth="1"/>
    <col min="8" max="8" width="22.85546875" customWidth="1"/>
    <col min="9" max="9" width="4.85546875" customWidth="1"/>
    <col min="10" max="10" width="23.85546875" customWidth="1"/>
    <col min="11" max="11" width="4.7109375" customWidth="1"/>
  </cols>
  <sheetData>
    <row r="1" spans="1:11" x14ac:dyDescent="0.2">
      <c r="A1" s="2" t="s">
        <v>284</v>
      </c>
      <c r="B1" s="3" t="s">
        <v>1</v>
      </c>
      <c r="C1" s="4"/>
      <c r="D1" s="5"/>
      <c r="E1" s="4"/>
      <c r="F1" s="5"/>
      <c r="G1" s="4"/>
      <c r="H1" s="5"/>
      <c r="I1" s="4"/>
      <c r="J1" s="5"/>
      <c r="K1" s="6"/>
    </row>
    <row r="2" spans="1:11" x14ac:dyDescent="0.2">
      <c r="A2" s="31"/>
      <c r="B2" s="8" t="s">
        <v>2</v>
      </c>
      <c r="C2" s="8" t="s">
        <v>3</v>
      </c>
      <c r="D2" s="8" t="s">
        <v>4</v>
      </c>
      <c r="E2" s="8" t="s">
        <v>3</v>
      </c>
      <c r="F2" s="8" t="s">
        <v>5</v>
      </c>
      <c r="G2" s="8" t="s">
        <v>3</v>
      </c>
      <c r="H2" s="8" t="s">
        <v>6</v>
      </c>
      <c r="I2" s="8" t="s">
        <v>3</v>
      </c>
      <c r="J2" s="8" t="s">
        <v>60</v>
      </c>
      <c r="K2" s="8" t="s">
        <v>3</v>
      </c>
    </row>
    <row r="3" spans="1:11" x14ac:dyDescent="0.2">
      <c r="A3" s="7"/>
      <c r="B3" s="30"/>
      <c r="C3" s="30"/>
      <c r="D3" s="30"/>
      <c r="E3" s="30"/>
      <c r="F3" s="30" t="s">
        <v>285</v>
      </c>
      <c r="G3" s="22">
        <v>1</v>
      </c>
      <c r="H3" s="30"/>
      <c r="I3" s="30"/>
      <c r="J3" s="30" t="s">
        <v>286</v>
      </c>
      <c r="K3" s="22">
        <v>1</v>
      </c>
    </row>
    <row r="4" spans="1:11" x14ac:dyDescent="0.2">
      <c r="A4" s="7"/>
      <c r="B4" s="30"/>
      <c r="C4" s="30"/>
      <c r="D4" s="30"/>
      <c r="E4" s="30"/>
      <c r="F4" s="30" t="s">
        <v>287</v>
      </c>
      <c r="G4" s="22">
        <v>2</v>
      </c>
      <c r="H4" s="30"/>
      <c r="I4" s="30"/>
      <c r="J4" s="30" t="s">
        <v>288</v>
      </c>
      <c r="K4" s="22">
        <v>1</v>
      </c>
    </row>
    <row r="5" spans="1:11" x14ac:dyDescent="0.2">
      <c r="A5" s="7"/>
      <c r="B5" s="30"/>
      <c r="C5" s="30"/>
      <c r="D5" s="30"/>
      <c r="E5" s="30"/>
      <c r="F5" s="30" t="s">
        <v>289</v>
      </c>
      <c r="G5" s="22">
        <v>1</v>
      </c>
      <c r="H5" s="30"/>
      <c r="I5" s="30"/>
      <c r="J5" s="30" t="s">
        <v>290</v>
      </c>
      <c r="K5" s="22">
        <v>1</v>
      </c>
    </row>
    <row r="6" spans="1:11" x14ac:dyDescent="0.2">
      <c r="A6" s="7"/>
      <c r="B6" s="30"/>
      <c r="C6" s="30"/>
      <c r="D6" s="30"/>
      <c r="E6" s="30"/>
      <c r="F6" s="30" t="s">
        <v>291</v>
      </c>
      <c r="G6" s="22">
        <v>1</v>
      </c>
      <c r="H6" s="30"/>
      <c r="I6" s="30"/>
      <c r="J6" s="30" t="s">
        <v>292</v>
      </c>
      <c r="K6" s="22">
        <v>1</v>
      </c>
    </row>
    <row r="7" spans="1:11" x14ac:dyDescent="0.2">
      <c r="A7" s="7"/>
      <c r="B7" s="30"/>
      <c r="C7" s="30"/>
      <c r="D7" s="30"/>
      <c r="E7" s="30"/>
      <c r="F7" s="30" t="s">
        <v>293</v>
      </c>
      <c r="G7" s="22">
        <v>1</v>
      </c>
      <c r="H7" s="30"/>
      <c r="I7" s="30"/>
      <c r="J7" s="30" t="s">
        <v>294</v>
      </c>
      <c r="K7" s="22">
        <v>1</v>
      </c>
    </row>
    <row r="8" spans="1:11" x14ac:dyDescent="0.2">
      <c r="A8" s="7"/>
      <c r="B8" s="30"/>
      <c r="C8" s="30"/>
      <c r="D8" s="30"/>
      <c r="E8" s="30"/>
      <c r="F8" s="30" t="s">
        <v>295</v>
      </c>
      <c r="G8" s="22">
        <v>1</v>
      </c>
      <c r="H8" s="30"/>
      <c r="I8" s="30"/>
      <c r="J8" s="30" t="s">
        <v>296</v>
      </c>
      <c r="K8" s="22">
        <v>1</v>
      </c>
    </row>
    <row r="9" spans="1:11" x14ac:dyDescent="0.2">
      <c r="A9" s="7"/>
      <c r="B9" s="30"/>
      <c r="C9" s="30"/>
      <c r="D9" s="30"/>
      <c r="E9" s="30"/>
      <c r="F9" s="30" t="s">
        <v>297</v>
      </c>
      <c r="G9" s="22">
        <v>1</v>
      </c>
      <c r="H9" s="30"/>
      <c r="I9" s="30"/>
      <c r="J9" s="30" t="s">
        <v>298</v>
      </c>
      <c r="K9" s="22">
        <v>1</v>
      </c>
    </row>
    <row r="10" spans="1:11" x14ac:dyDescent="0.2">
      <c r="A10" s="7"/>
      <c r="B10" s="30"/>
      <c r="C10" s="30"/>
      <c r="D10" s="30"/>
      <c r="E10" s="30"/>
      <c r="F10" s="30" t="s">
        <v>299</v>
      </c>
      <c r="G10" s="22">
        <v>1</v>
      </c>
      <c r="H10" s="30"/>
      <c r="I10" s="30"/>
      <c r="J10" s="30" t="s">
        <v>300</v>
      </c>
      <c r="K10" s="22">
        <v>1</v>
      </c>
    </row>
    <row r="11" spans="1:11" x14ac:dyDescent="0.2">
      <c r="A11" s="7"/>
      <c r="B11" s="30"/>
      <c r="C11" s="30"/>
      <c r="D11" s="30"/>
      <c r="E11" s="30"/>
      <c r="F11" s="30" t="s">
        <v>301</v>
      </c>
      <c r="G11" s="22">
        <v>2</v>
      </c>
      <c r="H11" s="30"/>
      <c r="I11" s="30"/>
      <c r="J11" s="30" t="s">
        <v>517</v>
      </c>
      <c r="K11" s="22">
        <v>1</v>
      </c>
    </row>
    <row r="12" spans="1:11" x14ac:dyDescent="0.2">
      <c r="A12" s="7"/>
      <c r="B12" s="30"/>
      <c r="C12" s="30"/>
      <c r="D12" s="30"/>
      <c r="E12" s="30"/>
      <c r="F12" s="30" t="s">
        <v>302</v>
      </c>
      <c r="G12" s="22">
        <v>1</v>
      </c>
      <c r="H12" s="30"/>
      <c r="I12" s="30"/>
      <c r="J12" s="30" t="s">
        <v>530</v>
      </c>
      <c r="K12" s="22">
        <v>1</v>
      </c>
    </row>
    <row r="13" spans="1:11" x14ac:dyDescent="0.2">
      <c r="A13" s="7"/>
      <c r="B13" s="30"/>
      <c r="C13" s="30"/>
      <c r="D13" s="30"/>
      <c r="E13" s="30"/>
      <c r="F13" s="30" t="s">
        <v>303</v>
      </c>
      <c r="G13" s="22">
        <v>2</v>
      </c>
      <c r="H13" s="30"/>
      <c r="I13" s="30"/>
      <c r="J13" s="30"/>
      <c r="K13" s="22"/>
    </row>
    <row r="14" spans="1:11" x14ac:dyDescent="0.2">
      <c r="A14" s="10"/>
      <c r="B14" s="30"/>
      <c r="C14" s="30"/>
      <c r="D14" s="30"/>
      <c r="E14" s="30"/>
      <c r="F14" s="30" t="s">
        <v>304</v>
      </c>
      <c r="G14" s="22">
        <v>1</v>
      </c>
      <c r="H14" s="30"/>
      <c r="I14" s="30"/>
      <c r="J14" s="30"/>
      <c r="K14" s="22"/>
    </row>
    <row r="15" spans="1:11" x14ac:dyDescent="0.2">
      <c r="A15" s="10"/>
      <c r="B15" s="30"/>
      <c r="C15" s="30"/>
      <c r="D15" s="30"/>
      <c r="E15" s="30"/>
      <c r="F15" s="30" t="s">
        <v>305</v>
      </c>
      <c r="G15" s="22">
        <v>1</v>
      </c>
      <c r="H15" s="30"/>
      <c r="I15" s="30"/>
      <c r="J15" s="30"/>
      <c r="K15" s="22"/>
    </row>
    <row r="16" spans="1:11" s="13" customFormat="1" x14ac:dyDescent="0.2">
      <c r="A16" s="11" t="s">
        <v>59</v>
      </c>
      <c r="B16" s="12"/>
      <c r="C16" s="12"/>
      <c r="D16" s="12"/>
      <c r="E16" s="12">
        <f>SUM(E3:E14)</f>
        <v>0</v>
      </c>
      <c r="F16" s="12"/>
      <c r="G16" s="12">
        <f>SUM(G3:G15)</f>
        <v>16</v>
      </c>
      <c r="H16" s="12"/>
      <c r="I16" s="12">
        <f>SUM(I3:I14)</f>
        <v>0</v>
      </c>
      <c r="J16" s="12"/>
      <c r="K16" s="12">
        <f>SUM(K3:K15)</f>
        <v>10</v>
      </c>
    </row>
    <row r="17" spans="1:11" x14ac:dyDescent="0.2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32"/>
    </row>
    <row r="18" spans="1:11" x14ac:dyDescent="0.2">
      <c r="A18" s="19"/>
      <c r="K18" s="33"/>
    </row>
    <row r="19" spans="1:11" x14ac:dyDescent="0.2">
      <c r="A19" s="73" t="s">
        <v>306</v>
      </c>
      <c r="B19" s="74"/>
      <c r="C19" s="75">
        <f>SUM(C16,E16,G16,I16,K16)</f>
        <v>26</v>
      </c>
      <c r="D19" s="21"/>
      <c r="E19" s="21"/>
      <c r="F19" s="21"/>
      <c r="G19" s="21"/>
      <c r="H19" s="21"/>
      <c r="I19" s="21"/>
      <c r="J19" s="21"/>
      <c r="K19" s="34"/>
    </row>
  </sheetData>
  <pageMargins left="0.23622047244094491" right="0.23622047244094491" top="0.15748031496062992" bottom="0.35433070866141736" header="0.31496062992125984" footer="0.31496062992125984"/>
  <pageSetup paperSize="9" scale="94" fitToHeight="0" orientation="landscape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25"/>
  <sheetViews>
    <sheetView workbookViewId="0">
      <selection activeCell="C13" sqref="C13"/>
    </sheetView>
  </sheetViews>
  <sheetFormatPr defaultColWidth="11.7109375" defaultRowHeight="12.75" x14ac:dyDescent="0.2"/>
  <cols>
    <col min="1" max="1" width="22.5703125" customWidth="1"/>
    <col min="2" max="2" width="18" customWidth="1"/>
    <col min="3" max="3" width="3.7109375" style="1" customWidth="1"/>
    <col min="4" max="4" width="19.85546875" customWidth="1"/>
    <col min="5" max="5" width="3" style="1" customWidth="1"/>
    <col min="6" max="6" width="29.5703125" customWidth="1"/>
    <col min="7" max="7" width="3" style="1" customWidth="1"/>
    <col min="8" max="8" width="22.140625" customWidth="1"/>
    <col min="9" max="9" width="3.140625" style="1" customWidth="1"/>
    <col min="10" max="10" width="22.85546875" customWidth="1"/>
    <col min="11" max="11" width="3.42578125" style="1" customWidth="1"/>
  </cols>
  <sheetData>
    <row r="1" spans="1:11" x14ac:dyDescent="0.2">
      <c r="A1" s="2" t="s">
        <v>307</v>
      </c>
      <c r="B1" s="3" t="s">
        <v>1</v>
      </c>
      <c r="C1" s="4"/>
      <c r="D1" s="5"/>
      <c r="E1" s="4"/>
      <c r="F1" s="76"/>
      <c r="G1" s="4"/>
      <c r="H1" s="5"/>
      <c r="I1" s="4"/>
      <c r="J1" s="5"/>
      <c r="K1" s="6"/>
    </row>
    <row r="2" spans="1:11" x14ac:dyDescent="0.2">
      <c r="A2" s="31" t="s">
        <v>390</v>
      </c>
      <c r="B2" s="12" t="s">
        <v>2</v>
      </c>
      <c r="C2" s="8" t="s">
        <v>3</v>
      </c>
      <c r="D2" s="12" t="s">
        <v>4</v>
      </c>
      <c r="E2" s="8" t="s">
        <v>3</v>
      </c>
      <c r="F2" s="12" t="s">
        <v>5</v>
      </c>
      <c r="G2" s="8" t="s">
        <v>3</v>
      </c>
      <c r="H2" s="12" t="s">
        <v>6</v>
      </c>
      <c r="I2" s="8" t="s">
        <v>3</v>
      </c>
      <c r="J2" s="12" t="s">
        <v>60</v>
      </c>
      <c r="K2" s="8" t="s">
        <v>3</v>
      </c>
    </row>
    <row r="3" spans="1:11" x14ac:dyDescent="0.2">
      <c r="A3" s="7"/>
      <c r="B3" s="9"/>
      <c r="C3" s="22"/>
      <c r="D3" s="9" t="s">
        <v>278</v>
      </c>
      <c r="E3" s="22">
        <v>1</v>
      </c>
      <c r="F3" s="9" t="s">
        <v>279</v>
      </c>
      <c r="G3" s="22">
        <v>1</v>
      </c>
      <c r="H3" s="9" t="s">
        <v>532</v>
      </c>
      <c r="I3" s="22"/>
      <c r="J3" s="9" t="s">
        <v>280</v>
      </c>
      <c r="K3" s="22">
        <v>1</v>
      </c>
    </row>
    <row r="4" spans="1:11" x14ac:dyDescent="0.2">
      <c r="A4" s="7"/>
      <c r="B4" s="9"/>
      <c r="C4" s="22"/>
      <c r="D4" s="9" t="s">
        <v>281</v>
      </c>
      <c r="E4" s="22">
        <v>1</v>
      </c>
      <c r="F4" s="9"/>
      <c r="G4" s="22"/>
      <c r="H4" s="9" t="s">
        <v>533</v>
      </c>
      <c r="I4" s="22"/>
      <c r="J4" s="9"/>
      <c r="K4" s="22"/>
    </row>
    <row r="5" spans="1:11" x14ac:dyDescent="0.2">
      <c r="A5" s="7"/>
      <c r="B5" s="9"/>
      <c r="C5" s="22"/>
      <c r="D5" s="9" t="s">
        <v>308</v>
      </c>
      <c r="E5" s="22">
        <v>2</v>
      </c>
      <c r="F5" s="9"/>
      <c r="G5" s="22"/>
      <c r="H5" s="9"/>
      <c r="I5" s="22"/>
      <c r="J5" s="9"/>
      <c r="K5" s="22"/>
    </row>
    <row r="6" spans="1:11" x14ac:dyDescent="0.2">
      <c r="A6" s="7"/>
      <c r="B6" s="9"/>
      <c r="C6" s="22"/>
      <c r="D6" s="9" t="s">
        <v>282</v>
      </c>
      <c r="E6" s="22">
        <v>1</v>
      </c>
      <c r="F6" s="9"/>
      <c r="G6" s="22"/>
      <c r="H6" s="9"/>
      <c r="I6" s="22"/>
      <c r="J6" s="9"/>
      <c r="K6" s="22"/>
    </row>
    <row r="7" spans="1:11" x14ac:dyDescent="0.2">
      <c r="A7" s="7"/>
      <c r="B7" s="9"/>
      <c r="C7" s="22"/>
      <c r="D7" s="9" t="s">
        <v>283</v>
      </c>
      <c r="E7" s="22">
        <v>1</v>
      </c>
      <c r="F7" s="9"/>
      <c r="G7" s="22"/>
      <c r="H7" s="9"/>
      <c r="I7" s="22"/>
      <c r="J7" s="9"/>
      <c r="K7" s="22"/>
    </row>
    <row r="8" spans="1:11" x14ac:dyDescent="0.2">
      <c r="A8" s="10"/>
      <c r="B8" s="9"/>
      <c r="C8" s="22"/>
      <c r="D8" s="9" t="s">
        <v>309</v>
      </c>
      <c r="E8" s="22">
        <v>1</v>
      </c>
      <c r="F8" s="9"/>
      <c r="G8" s="22"/>
      <c r="H8" s="9"/>
      <c r="I8" s="22"/>
      <c r="J8" s="9"/>
      <c r="K8" s="22"/>
    </row>
    <row r="9" spans="1:11" x14ac:dyDescent="0.2">
      <c r="A9" s="10"/>
      <c r="B9" s="9" t="s">
        <v>546</v>
      </c>
      <c r="C9" s="22">
        <v>1</v>
      </c>
      <c r="D9" s="9"/>
      <c r="E9" s="22"/>
      <c r="F9" s="9"/>
      <c r="G9" s="22"/>
      <c r="H9" s="9"/>
      <c r="I9" s="22"/>
      <c r="J9" s="9"/>
      <c r="K9" s="22"/>
    </row>
    <row r="10" spans="1:11" s="13" customFormat="1" x14ac:dyDescent="0.2">
      <c r="A10" s="11" t="s">
        <v>59</v>
      </c>
      <c r="B10" s="12"/>
      <c r="C10" s="12">
        <f>SUM(C3:C9)</f>
        <v>1</v>
      </c>
      <c r="D10" s="12"/>
      <c r="E10" s="12">
        <f>SUM(E3:E8)</f>
        <v>7</v>
      </c>
      <c r="F10" s="12"/>
      <c r="G10" s="12">
        <f>SUM(G3:G8)</f>
        <v>1</v>
      </c>
      <c r="H10" s="12"/>
      <c r="I10" s="12">
        <v>1</v>
      </c>
      <c r="J10" s="12"/>
      <c r="K10" s="12">
        <f>SUM(K3:K8)</f>
        <v>1</v>
      </c>
    </row>
    <row r="11" spans="1:11" x14ac:dyDescent="0.2">
      <c r="A11" s="16"/>
      <c r="B11" s="17"/>
      <c r="C11" s="24"/>
      <c r="D11" s="17"/>
      <c r="E11" s="24"/>
      <c r="F11" s="17"/>
      <c r="G11" s="24"/>
      <c r="H11" s="17"/>
      <c r="I11" s="24"/>
      <c r="J11" s="17"/>
      <c r="K11" s="18"/>
    </row>
    <row r="12" spans="1:11" x14ac:dyDescent="0.2">
      <c r="A12" s="19"/>
      <c r="K12" s="20"/>
    </row>
    <row r="13" spans="1:11" x14ac:dyDescent="0.2">
      <c r="A13" s="73" t="s">
        <v>310</v>
      </c>
      <c r="B13" s="74"/>
      <c r="C13" s="75">
        <f>SUM(C10,E10:K10)</f>
        <v>11</v>
      </c>
      <c r="D13" s="21"/>
      <c r="E13" s="26"/>
      <c r="F13" s="21"/>
      <c r="G13" s="26"/>
      <c r="H13" s="21"/>
      <c r="I13" s="26"/>
      <c r="J13" s="21"/>
      <c r="K13" s="25"/>
    </row>
    <row r="16" spans="1:11" x14ac:dyDescent="0.2">
      <c r="A16" s="2" t="s">
        <v>311</v>
      </c>
      <c r="B16" s="3" t="s">
        <v>1</v>
      </c>
      <c r="C16" s="4"/>
      <c r="D16" s="5"/>
      <c r="E16" s="4"/>
      <c r="F16" s="5"/>
      <c r="G16" s="4"/>
      <c r="H16" s="5"/>
      <c r="I16" s="4"/>
      <c r="J16" s="5"/>
      <c r="K16" s="6"/>
    </row>
    <row r="17" spans="1:11" x14ac:dyDescent="0.2">
      <c r="A17" s="31" t="s">
        <v>312</v>
      </c>
      <c r="B17" s="12" t="s">
        <v>2</v>
      </c>
      <c r="C17" s="8" t="s">
        <v>3</v>
      </c>
      <c r="D17" s="12" t="s">
        <v>4</v>
      </c>
      <c r="E17" s="8" t="s">
        <v>3</v>
      </c>
      <c r="F17" s="12" t="s">
        <v>5</v>
      </c>
      <c r="G17" s="8" t="s">
        <v>3</v>
      </c>
      <c r="H17" s="12" t="s">
        <v>6</v>
      </c>
      <c r="I17" s="8" t="s">
        <v>3</v>
      </c>
      <c r="J17" s="12" t="s">
        <v>60</v>
      </c>
      <c r="K17" s="8" t="s">
        <v>3</v>
      </c>
    </row>
    <row r="18" spans="1:11" x14ac:dyDescent="0.2">
      <c r="A18" s="31" t="s">
        <v>313</v>
      </c>
      <c r="B18" s="9"/>
      <c r="C18" s="22"/>
      <c r="D18" s="9"/>
      <c r="E18" s="22"/>
      <c r="F18" s="9" t="s">
        <v>314</v>
      </c>
      <c r="G18" s="22">
        <v>2</v>
      </c>
      <c r="H18" s="9"/>
      <c r="I18" s="22"/>
      <c r="J18" s="9"/>
      <c r="K18" s="22"/>
    </row>
    <row r="19" spans="1:11" x14ac:dyDescent="0.2">
      <c r="A19" s="7"/>
      <c r="B19" s="9"/>
      <c r="C19" s="22"/>
      <c r="D19" s="9"/>
      <c r="E19" s="22"/>
      <c r="F19" s="9" t="s">
        <v>315</v>
      </c>
      <c r="G19" s="22">
        <v>1</v>
      </c>
      <c r="H19" s="9"/>
      <c r="I19" s="22"/>
      <c r="J19" s="9"/>
      <c r="K19" s="22"/>
    </row>
    <row r="20" spans="1:11" x14ac:dyDescent="0.2">
      <c r="A20" s="7"/>
      <c r="B20" s="9"/>
      <c r="C20" s="22"/>
      <c r="D20" s="9"/>
      <c r="E20" s="22"/>
      <c r="F20" s="9" t="s">
        <v>316</v>
      </c>
      <c r="G20" s="22">
        <v>1</v>
      </c>
      <c r="H20" s="9"/>
      <c r="I20" s="22"/>
      <c r="J20" s="9"/>
      <c r="K20" s="22"/>
    </row>
    <row r="21" spans="1:11" x14ac:dyDescent="0.2">
      <c r="A21" s="7"/>
      <c r="B21" s="9"/>
      <c r="C21" s="22"/>
      <c r="D21" s="9"/>
      <c r="E21" s="22"/>
      <c r="F21" s="9" t="s">
        <v>317</v>
      </c>
      <c r="G21" s="22">
        <v>1</v>
      </c>
      <c r="H21" s="9"/>
      <c r="I21" s="22"/>
      <c r="J21" s="9"/>
      <c r="K21" s="22"/>
    </row>
    <row r="22" spans="1:11" x14ac:dyDescent="0.2">
      <c r="A22" s="10"/>
      <c r="B22" s="9"/>
      <c r="C22" s="22"/>
      <c r="D22" s="9"/>
      <c r="E22" s="22"/>
      <c r="F22" s="9" t="s">
        <v>318</v>
      </c>
      <c r="G22" s="22">
        <v>1</v>
      </c>
      <c r="H22" s="9"/>
      <c r="I22" s="22"/>
      <c r="J22" s="9"/>
      <c r="K22" s="22"/>
    </row>
    <row r="23" spans="1:11" x14ac:dyDescent="0.2">
      <c r="A23" s="11" t="s">
        <v>59</v>
      </c>
      <c r="B23" s="12"/>
      <c r="C23" s="12">
        <f>SUM(C18:C22)</f>
        <v>0</v>
      </c>
      <c r="D23" s="12"/>
      <c r="E23" s="12">
        <f>SUM(E18:E22)</f>
        <v>0</v>
      </c>
      <c r="F23" s="12"/>
      <c r="G23" s="12">
        <f>SUM(G18:G22)</f>
        <v>6</v>
      </c>
      <c r="H23" s="12"/>
      <c r="I23" s="12">
        <f>SUM(I18:I22)</f>
        <v>0</v>
      </c>
      <c r="J23" s="12"/>
      <c r="K23" s="12">
        <f>SUM(K18:K22)</f>
        <v>0</v>
      </c>
    </row>
    <row r="24" spans="1:11" x14ac:dyDescent="0.2">
      <c r="A24" s="16"/>
      <c r="B24" s="17"/>
      <c r="C24" s="24"/>
      <c r="D24" s="17"/>
      <c r="E24" s="24"/>
      <c r="F24" s="17"/>
      <c r="G24" s="24"/>
      <c r="H24" s="17"/>
      <c r="I24" s="24"/>
      <c r="J24" s="17"/>
      <c r="K24" s="18"/>
    </row>
    <row r="25" spans="1:11" x14ac:dyDescent="0.2">
      <c r="A25" s="73" t="s">
        <v>319</v>
      </c>
      <c r="B25" s="74"/>
      <c r="C25" s="75">
        <v>6</v>
      </c>
      <c r="D25" s="74"/>
      <c r="E25" s="75"/>
      <c r="F25" s="21"/>
      <c r="G25" s="26"/>
      <c r="H25" s="21"/>
      <c r="I25" s="26"/>
      <c r="J25" s="21"/>
      <c r="K25" s="25"/>
    </row>
  </sheetData>
  <pageMargins left="0.23622047244094491" right="0.23622047244094491" top="0.15748031496062992" bottom="0.35433070866141736" header="0.31496062992125984" footer="0.31496062992125984"/>
  <pageSetup paperSize="9" scale="96" fitToHeight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15</vt:i4>
      </vt:variant>
    </vt:vector>
  </HeadingPairs>
  <TitlesOfParts>
    <vt:vector size="15" baseType="lpstr">
      <vt:lpstr>Souhrn</vt:lpstr>
      <vt:lpstr>DC I</vt:lpstr>
      <vt:lpstr>DC II</vt:lpstr>
      <vt:lpstr>DC III</vt:lpstr>
      <vt:lpstr>DC IV</vt:lpstr>
      <vt:lpstr>DC VI</vt:lpstr>
      <vt:lpstr>DC V VII VIII IX XXI</vt:lpstr>
      <vt:lpstr>DC XXXII</vt:lpstr>
      <vt:lpstr>DC X XI Škrabky DC XVI XVII</vt:lpstr>
      <vt:lpstr>DC XXII XXIV XIII</vt:lpstr>
      <vt:lpstr>DC XIV XXXI XXXIII</vt:lpstr>
      <vt:lpstr>List3</vt:lpstr>
      <vt:lpstr>List4</vt:lpstr>
      <vt:lpstr>List1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Havlová Věra</dc:creator>
  <cp:lastModifiedBy>Lažanská Michaela</cp:lastModifiedBy>
  <cp:lastPrinted>2020-11-25T13:48:23Z</cp:lastPrinted>
  <dcterms:created xsi:type="dcterms:W3CDTF">2014-10-24T12:48:52Z</dcterms:created>
  <dcterms:modified xsi:type="dcterms:W3CDTF">2022-07-18T15:28:49Z</dcterms:modified>
</cp:coreProperties>
</file>