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635" activeTab="2"/>
  </bookViews>
  <sheets>
    <sheet name="Rekapitulace " sheetId="6" r:id="rId1"/>
    <sheet name="Technologie" sheetId="3" r:id="rId2"/>
    <sheet name="Elektro" sheetId="10" r:id="rId3"/>
  </sheets>
  <definedNames>
    <definedName name="_xlnm.Print_Area" localSheetId="2">'Elektro'!$A$1:$G$69</definedName>
    <definedName name="_xlnm.Print_Area" localSheetId="0">'Rekapitulace '!$A$1:$F$32</definedName>
    <definedName name="_xlnm.Print_Area" localSheetId="1">'Technologie'!$A$1:$F$79</definedName>
  </definedNames>
  <calcPr calcId="152511"/>
</workbook>
</file>

<file path=xl/sharedStrings.xml><?xml version="1.0" encoding="utf-8"?>
<sst xmlns="http://schemas.openxmlformats.org/spreadsheetml/2006/main" count="245" uniqueCount="133">
  <si>
    <t>MJ</t>
  </si>
  <si>
    <t>hod</t>
  </si>
  <si>
    <t>kg</t>
  </si>
  <si>
    <t>m</t>
  </si>
  <si>
    <t xml:space="preserve">Stavba: </t>
  </si>
  <si>
    <t>Zhotovitel: KTS-AME s.r.o.</t>
  </si>
  <si>
    <t>Objekt:</t>
  </si>
  <si>
    <t>Vypracoval: Miroslav Pilka</t>
  </si>
  <si>
    <t>Oddíl:</t>
  </si>
  <si>
    <t>Pol.</t>
  </si>
  <si>
    <t>Oddíl, název, typ</t>
  </si>
  <si>
    <t>Počet</t>
  </si>
  <si>
    <t>Cena jed.</t>
  </si>
  <si>
    <t xml:space="preserve">Cena celkem </t>
  </si>
  <si>
    <t>I.   Technologické zařízení</t>
  </si>
  <si>
    <t>ks</t>
  </si>
  <si>
    <t>Senzory snímání hladiny</t>
  </si>
  <si>
    <t>Mezisoučet nerezových prvků</t>
  </si>
  <si>
    <t>III. Instalační materiál</t>
  </si>
  <si>
    <t>Potrubí PVC  PN 10, DA 16 vč. fitinek, atd.</t>
  </si>
  <si>
    <t>Potrubí PVC  PN 10, DA 50 vč. fitinek, atd.</t>
  </si>
  <si>
    <t>Potrubí PVC  KG SN 4, DA 110 vč. fitinek</t>
  </si>
  <si>
    <t>Ventil kulový lepicí  D 015 vypouštěcí</t>
  </si>
  <si>
    <t>Ventil kulový lepicí  D 050</t>
  </si>
  <si>
    <t>Klapka zpětná pružinová D 050</t>
  </si>
  <si>
    <t>Klapka ruční  přír. DN 100 FL3 PN 16 vč. přír. spoje</t>
  </si>
  <si>
    <t xml:space="preserve">Kotvící a spojovací materiál </t>
  </si>
  <si>
    <t>kpl</t>
  </si>
  <si>
    <t>Lepidlo PVC na bázi tetrahydrofuranu  1 kg</t>
  </si>
  <si>
    <t>Čisticí prostředek pro lepené spoje z PVC  1.0 l</t>
  </si>
  <si>
    <t>l</t>
  </si>
  <si>
    <t>Mezisoučet instalační materiál</t>
  </si>
  <si>
    <t>Tlakové zkoušky potrubí</t>
  </si>
  <si>
    <t>Zkušební provoz</t>
  </si>
  <si>
    <t>Mimostaveništní doprava</t>
  </si>
  <si>
    <t>Návod pro obsluhu a údržbu</t>
  </si>
  <si>
    <t>Uvedení do provozu zašk. obsluhy</t>
  </si>
  <si>
    <t>Dokumentace konečného provedení stavby</t>
  </si>
  <si>
    <t>Vedlejší náklady</t>
  </si>
  <si>
    <t>Mezisoučet montáž, doprava</t>
  </si>
  <si>
    <t>Cena celkem bez DPH</t>
  </si>
  <si>
    <t>TECHNOLOGICKÁ ČÁST</t>
  </si>
  <si>
    <t>Vypracoval: Bedřich Cvrček</t>
  </si>
  <si>
    <t>PG11------ Vývodka PG11 s maticí</t>
  </si>
  <si>
    <t>PG21------ Vývodka PG21 s maticí</t>
  </si>
  <si>
    <t>SONDY k HLADINOVÉMU RELÉ</t>
  </si>
  <si>
    <t>SHR-2 hladinová sonda - nerezová elektroda uložená v PVC krytu</t>
  </si>
  <si>
    <t>B6/1 Jistič , char B, 1-pólový</t>
  </si>
  <si>
    <t>B10/1 , char B, 1-pólový</t>
  </si>
  <si>
    <t>HLADINOVÉ RELÉ</t>
  </si>
  <si>
    <t>SVORKOVNICE KRABICOVÁ</t>
  </si>
  <si>
    <t>273-102 4x1-2,5mm2</t>
  </si>
  <si>
    <t>273-105 5x1-2,5mm2</t>
  </si>
  <si>
    <t>KABEL SILOVÝ,IZOLACE PVC S VODIČEM PE</t>
  </si>
  <si>
    <t>CYKY-J 3x1.5 mm2 , pevně</t>
  </si>
  <si>
    <t>OHEBNÁ CHRÁNIČKA KOPOFLEX</t>
  </si>
  <si>
    <t>KF09040 světlost 32mm</t>
  </si>
  <si>
    <t>ZÁSUVKA NN, PRAKTIK IP 44 (PLAST)</t>
  </si>
  <si>
    <t>5518-2929 B Zásuvka jednonásobná IP 44, s ochranným kolíkem, s víčkem; d. Praktik; b. bílá</t>
  </si>
  <si>
    <t>5518-2029 B Zásuvka dvojnásobná IP 44, s ochrannými kolíky, s víčky; d. Praktik; b. bílá</t>
  </si>
  <si>
    <t>LV 24X22 LIŠTA VKLÁDACÍ (2m v kartonu)</t>
  </si>
  <si>
    <t>LH 40X40 LIŠTA HRANATÁ (2m v kartonu) - DVOJ. ZÁMEK</t>
  </si>
  <si>
    <t>VODIČ JEDNOŽILOVÝ OHEBNÝ (CYA)</t>
  </si>
  <si>
    <t>VODIČ JEDNOŽILOVÝ, IZOLACE PVC</t>
  </si>
  <si>
    <t>CY 4 , pevně</t>
  </si>
  <si>
    <t>CY 16 , pevně</t>
  </si>
  <si>
    <t>A11       Krabice odbočná plastová, šedá, prázdná, IP 54,12 otv.</t>
  </si>
  <si>
    <t>Seřízení odzkoušení el. technologie</t>
  </si>
  <si>
    <t>Celk.prohl.el.zaříz. měření a vyhotovení revizní zprávy</t>
  </si>
  <si>
    <t>ELEKTRO ČÁST</t>
  </si>
  <si>
    <t>RSI-20-20-A230 Instalační stykač</t>
  </si>
  <si>
    <t>PF7-40/4/003 Chránič Ir=250A, typ AC, 4-pól</t>
  </si>
  <si>
    <t>H05V-K 1   mm2 , pevně</t>
  </si>
  <si>
    <t>H07V-K 2.5 mm2 , pevně</t>
  </si>
  <si>
    <t>1/230 hlídací hladiny s 1stavovým. i 2stav. hlídáním,hlídání ve dvou nezávislých nádržíchnastav.citlivost i čas.prodleva,měřící frekv. 50Hz</t>
  </si>
  <si>
    <t>Podružný materiál</t>
  </si>
  <si>
    <t xml:space="preserve"> REKAPITULACE  </t>
  </si>
  <si>
    <t>Cena celkem technologie</t>
  </si>
  <si>
    <t>CENA CELKEM BEZ DPH</t>
  </si>
  <si>
    <t>DPH 21%</t>
  </si>
  <si>
    <t>CENA CELKEM S DPH</t>
  </si>
  <si>
    <t>Plastový filtr D 400 v horní a spodní částí polyfúzně svařen. Osazen  6-ti cestným ventilem,  manometrem, ručním odvzdušňovacím ventilkem a výpustí vody a písku. Max pracovní tlak 2,5 kg/cm². Filtrační náplň  křemičitý písek zrnitostí 1- 4 mm a 0,6-1,2 mm.</t>
  </si>
  <si>
    <t>IV.  Stavební a pomocné práce</t>
  </si>
  <si>
    <t>Demontáž a likvidace stávající technologie</t>
  </si>
  <si>
    <t>Přesun hmot a likvidace stavebního odpadu</t>
  </si>
  <si>
    <t>Mezisoučet stavební a pomocné práce</t>
  </si>
  <si>
    <t>soubor</t>
  </si>
  <si>
    <t>V.   Montáž, doprava</t>
  </si>
  <si>
    <t xml:space="preserve">Mezisoučet technologie </t>
  </si>
  <si>
    <t>II.   Zámečnické prvky</t>
  </si>
  <si>
    <t>Montáž  technologie</t>
  </si>
  <si>
    <t xml:space="preserve">Pohádková kašna na Masarykově náměstí  v Děčíně
</t>
  </si>
  <si>
    <t>Datum: 03/2022</t>
  </si>
  <si>
    <t>TECHNOLOGIE KAŠNY</t>
  </si>
  <si>
    <t>Vícevtokový mokroběžný vodoměr  kašny G 3/4"</t>
  </si>
  <si>
    <t>Jemný potrubní filtr se zpětným proplachem  DN 20, plast</t>
  </si>
  <si>
    <t>Servopohon s havarijní funkcí  + kul. kohout DN 20,  230 V, 15 W</t>
  </si>
  <si>
    <t>Odvrtání prostupu 2x150, 1x80 mm</t>
  </si>
  <si>
    <t>Plastová zásobní nádrž 20 l, PE a plastové záchytné vany 20 l, PE vč. prvotních náplní</t>
  </si>
  <si>
    <t>Výtokový prvek kašny DN 40, nerez</t>
  </si>
  <si>
    <t>Nástavec přelivu vč. prostupu DN100, nerez</t>
  </si>
  <si>
    <t>Prostup bez. přepadu akum. nádrže DN100, nerez</t>
  </si>
  <si>
    <t>Prostup vypoštění akum. nádrže DN40, nerez</t>
  </si>
  <si>
    <t>Automat pro řízení kvality vody. Dávkuje předem nastavené množství dezinfekce. Udržuje zvolenou hodnotu pH . Součást dodávky: Řídicí a vyhodnovací jednotka, sonda pH,  jímky na sondu, peristaltické čerpadlo (2 ks), nástřikový ventil (2 ks), uzavírací armatura (2 ks), 100 W, 230 V</t>
  </si>
  <si>
    <t>Pryžové těsnění</t>
  </si>
  <si>
    <t>Potrubí HT, DA 50 vč. fitinek</t>
  </si>
  <si>
    <t>Potrubí PVC  PN 10, DA 25 vč. fitinek, atd.</t>
  </si>
  <si>
    <t>Klapka zpětná pružinová D 025</t>
  </si>
  <si>
    <t>Ventil kulový lepicí  D 025</t>
  </si>
  <si>
    <t xml:space="preserve">Pohádková kašna na Masarykově náměstí  v Děčíně
</t>
  </si>
  <si>
    <t>UV lampa středotlaká 0,4 kW, magnetické napájení, bez stěrače, připojení DN40, 230 V, 0,4 kW, nerez</t>
  </si>
  <si>
    <t>Studnařský tmel 750 ml</t>
  </si>
  <si>
    <t>Nerezové ponorné čerpadlo s ochranným košem filtrace - kabel H05RN-F, připojení DN32, krytím IP 68, váha 8,8 kg 230 V, 0,25 kW , Q - 75l/min, H - 6 m</t>
  </si>
  <si>
    <t>Nerezové ponorné čerpadlo s ochranným košem kašny - kabel H05RN-F, připojení DN32, krytím IP 68, váha 17,5 kg 230 V, 0,55 kW , Q - 200l/min, H - 10 m</t>
  </si>
  <si>
    <t>Proplach stávající kanalizační přípojky /předpoklad/</t>
  </si>
  <si>
    <t>Ochranný a penetrační nátěr těsnění 1 kg</t>
  </si>
  <si>
    <t>I.   Materiál</t>
  </si>
  <si>
    <t>ROZVADĚČ</t>
  </si>
  <si>
    <t/>
  </si>
  <si>
    <t>CYKY-J 3x2.5 mm2 , pevně</t>
  </si>
  <si>
    <t>ŠŇŮRA PVC</t>
  </si>
  <si>
    <t>H05VV-F-G 3x1 mm2 , pevně</t>
  </si>
  <si>
    <t xml:space="preserve">Mezisoučet materiálů </t>
  </si>
  <si>
    <t>II.   Montáž, doprava</t>
  </si>
  <si>
    <t xml:space="preserve">Montáž </t>
  </si>
  <si>
    <t>Rozvodnice nástěnná 4řadá, 4x 12 modulů, krytí IP65</t>
  </si>
  <si>
    <t>HV-32-3 Páčkový spínač</t>
  </si>
  <si>
    <t>PS-LP-200S Pomocný spínač</t>
  </si>
  <si>
    <t xml:space="preserve">Svodič přepětí COMBTEC BC TNS 275/12,5 </t>
  </si>
  <si>
    <t>Instalační spínací hodiny mechanické, 1Z</t>
  </si>
  <si>
    <t>Jistič s prou. chráničem, 1+N, B10A, 30 mA</t>
  </si>
  <si>
    <t xml:space="preserve">sonda měřící </t>
  </si>
  <si>
    <t>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</si>
</sst>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&quot;Kč&quot;;[Red]#,##0\ &quot;Kč&quot;"/>
  </numFmts>
  <fonts count="23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Times New Roman CE"/>
      <family val="1"/>
    </font>
    <font>
      <b/>
      <u val="single"/>
      <sz val="10"/>
      <name val="Calibri"/>
      <family val="2"/>
      <scheme val="minor"/>
    </font>
    <font>
      <b/>
      <u val="single"/>
      <sz val="10"/>
      <name val="Arial"/>
      <family val="2"/>
    </font>
    <font>
      <sz val="12"/>
      <name val="Calibri"/>
      <family val="2"/>
      <scheme val="minor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u val="single"/>
      <sz val="12"/>
      <name val="Calibri"/>
      <family val="2"/>
      <scheme val="minor"/>
    </font>
    <font>
      <u val="single"/>
      <sz val="10"/>
      <name val="Arial"/>
      <family val="2"/>
    </font>
    <font>
      <b/>
      <u val="single"/>
      <sz val="13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Segoe UI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1">
    <xf numFmtId="0" fontId="0" fillId="0" borderId="0" xfId="0"/>
    <xf numFmtId="0" fontId="3" fillId="2" borderId="1" xfId="20" applyFill="1" applyBorder="1">
      <alignment/>
      <protection/>
    </xf>
    <xf numFmtId="0" fontId="3" fillId="2" borderId="2" xfId="20" applyFill="1" applyBorder="1">
      <alignment/>
      <protection/>
    </xf>
    <xf numFmtId="0" fontId="3" fillId="2" borderId="3" xfId="20" applyFill="1" applyBorder="1">
      <alignment/>
      <protection/>
    </xf>
    <xf numFmtId="0" fontId="3" fillId="0" borderId="0" xfId="20">
      <alignment/>
      <protection/>
    </xf>
    <xf numFmtId="0" fontId="4" fillId="2" borderId="4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2" borderId="5" xfId="20" applyFont="1" applyFill="1" applyBorder="1">
      <alignment/>
      <protection/>
    </xf>
    <xf numFmtId="0" fontId="5" fillId="2" borderId="4" xfId="20" applyFont="1" applyFill="1" applyBorder="1">
      <alignment/>
      <protection/>
    </xf>
    <xf numFmtId="0" fontId="6" fillId="2" borderId="0" xfId="20" applyFont="1" applyFill="1" applyBorder="1">
      <alignment/>
      <protection/>
    </xf>
    <xf numFmtId="0" fontId="7" fillId="2" borderId="4" xfId="20" applyFont="1" applyFill="1" applyBorder="1">
      <alignment/>
      <protection/>
    </xf>
    <xf numFmtId="0" fontId="7" fillId="2" borderId="0" xfId="20" applyFont="1" applyFill="1" applyBorder="1" applyAlignment="1">
      <alignment/>
      <protection/>
    </xf>
    <xf numFmtId="0" fontId="7" fillId="2" borderId="0" xfId="20" applyFont="1" applyFill="1" applyBorder="1">
      <alignment/>
      <protection/>
    </xf>
    <xf numFmtId="0" fontId="5" fillId="2" borderId="0" xfId="20" applyFont="1" applyFill="1" applyBorder="1" applyAlignment="1">
      <alignment/>
      <protection/>
    </xf>
    <xf numFmtId="0" fontId="5" fillId="2" borderId="5" xfId="20" applyFont="1" applyFill="1" applyBorder="1" applyAlignment="1">
      <alignment/>
      <protection/>
    </xf>
    <xf numFmtId="0" fontId="1" fillId="2" borderId="4" xfId="20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1" fillId="2" borderId="5" xfId="20" applyFont="1" applyFill="1" applyBorder="1">
      <alignment/>
      <protection/>
    </xf>
    <xf numFmtId="0" fontId="8" fillId="2" borderId="6" xfId="20" applyFont="1" applyFill="1" applyBorder="1" applyAlignment="1">
      <alignment horizontal="center"/>
      <protection/>
    </xf>
    <xf numFmtId="0" fontId="8" fillId="2" borderId="7" xfId="20" applyFont="1" applyFill="1" applyBorder="1" applyAlignment="1">
      <alignment horizontal="left"/>
      <protection/>
    </xf>
    <xf numFmtId="0" fontId="8" fillId="2" borderId="8" xfId="20" applyFont="1" applyFill="1" applyBorder="1" applyAlignment="1">
      <alignment horizontal="left"/>
      <protection/>
    </xf>
    <xf numFmtId="0" fontId="8" fillId="2" borderId="8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7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right"/>
      <protection/>
    </xf>
    <xf numFmtId="0" fontId="9" fillId="0" borderId="0" xfId="20" applyFont="1">
      <alignment/>
      <protection/>
    </xf>
    <xf numFmtId="0" fontId="8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8" fillId="0" borderId="0" xfId="20" applyFont="1" applyAlignment="1">
      <alignment horizontal="right"/>
      <protection/>
    </xf>
    <xf numFmtId="0" fontId="10" fillId="0" borderId="0" xfId="20" applyFont="1" applyFill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right"/>
      <protection/>
    </xf>
    <xf numFmtId="0" fontId="10" fillId="0" borderId="0" xfId="20" applyFont="1" applyFill="1" applyAlignment="1">
      <alignment horizontal="right"/>
      <protection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justify" vertical="center"/>
      <protection/>
    </xf>
    <xf numFmtId="164" fontId="5" fillId="0" borderId="0" xfId="20" applyNumberFormat="1" applyFont="1" applyAlignment="1">
      <alignment vertical="center"/>
      <protection/>
    </xf>
    <xf numFmtId="0" fontId="0" fillId="0" borderId="0" xfId="20" applyFont="1" applyBorder="1" applyAlignment="1">
      <alignment horizontal="left"/>
      <protection/>
    </xf>
    <xf numFmtId="0" fontId="5" fillId="0" borderId="11" xfId="20" applyFont="1" applyBorder="1" applyAlignment="1">
      <alignment horizontal="center" vertical="center"/>
      <protection/>
    </xf>
    <xf numFmtId="164" fontId="5" fillId="0" borderId="11" xfId="20" applyNumberFormat="1" applyFont="1" applyBorder="1" applyAlignment="1">
      <alignment vertical="center"/>
      <protection/>
    </xf>
    <xf numFmtId="0" fontId="1" fillId="0" borderId="0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64" fontId="5" fillId="0" borderId="0" xfId="20" applyNumberFormat="1" applyFont="1" applyBorder="1" applyAlignment="1">
      <alignment/>
      <protection/>
    </xf>
    <xf numFmtId="0" fontId="6" fillId="0" borderId="0" xfId="20" applyFont="1" applyBorder="1">
      <alignment/>
      <protection/>
    </xf>
    <xf numFmtId="165" fontId="6" fillId="0" borderId="0" xfId="20" applyNumberFormat="1" applyFont="1" applyAlignment="1">
      <alignment horizontal="right"/>
      <protection/>
    </xf>
    <xf numFmtId="165" fontId="8" fillId="0" borderId="0" xfId="20" applyNumberFormat="1" applyFont="1" applyBorder="1" applyAlignment="1">
      <alignment horizontal="right"/>
      <protection/>
    </xf>
    <xf numFmtId="0" fontId="1" fillId="0" borderId="0" xfId="20" applyFont="1" applyFill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Font="1" applyAlignment="1">
      <alignment/>
      <protection/>
    </xf>
    <xf numFmtId="0" fontId="5" fillId="0" borderId="0" xfId="20" applyFont="1" applyFill="1" applyAlignment="1">
      <alignment horizontal="center"/>
      <protection/>
    </xf>
    <xf numFmtId="0" fontId="5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164" fontId="5" fillId="0" borderId="0" xfId="20" applyNumberFormat="1" applyFont="1" applyAlignment="1">
      <alignment/>
      <protection/>
    </xf>
    <xf numFmtId="0" fontId="5" fillId="0" borderId="11" xfId="20" applyFont="1" applyFill="1" applyBorder="1" applyAlignment="1">
      <alignment horizontal="center"/>
      <protection/>
    </xf>
    <xf numFmtId="0" fontId="5" fillId="0" borderId="11" xfId="20" applyFont="1" applyBorder="1">
      <alignment/>
      <protection/>
    </xf>
    <xf numFmtId="0" fontId="5" fillId="0" borderId="11" xfId="20" applyFont="1" applyBorder="1" applyAlignment="1">
      <alignment horizontal="center"/>
      <protection/>
    </xf>
    <xf numFmtId="164" fontId="5" fillId="0" borderId="11" xfId="20" applyNumberFormat="1" applyFont="1" applyBorder="1" applyAlignment="1">
      <alignment/>
      <protection/>
    </xf>
    <xf numFmtId="0" fontId="5" fillId="0" borderId="0" xfId="20" applyFont="1" applyFill="1" applyBorder="1" applyAlignment="1">
      <alignment horizontal="center"/>
      <protection/>
    </xf>
    <xf numFmtId="0" fontId="6" fillId="0" borderId="0" xfId="20" applyFont="1">
      <alignment/>
      <protection/>
    </xf>
    <xf numFmtId="0" fontId="8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5" fillId="0" borderId="11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Alignment="1">
      <alignment horizontal="right"/>
      <protection/>
    </xf>
    <xf numFmtId="0" fontId="11" fillId="0" borderId="0" xfId="20" applyFont="1" applyAlignment="1">
      <alignment horizontal="right"/>
      <protection/>
    </xf>
    <xf numFmtId="0" fontId="9" fillId="0" borderId="0" xfId="20" applyFont="1" applyAlignment="1">
      <alignment horizontal="justify"/>
      <protection/>
    </xf>
    <xf numFmtId="0" fontId="5" fillId="0" borderId="11" xfId="20" applyFont="1" applyBorder="1" applyAlignment="1">
      <alignment horizontal="justify" vertical="center"/>
      <protection/>
    </xf>
    <xf numFmtId="0" fontId="9" fillId="0" borderId="0" xfId="20" applyFont="1" applyAlignment="1">
      <alignment/>
      <protection/>
    </xf>
    <xf numFmtId="0" fontId="8" fillId="0" borderId="0" xfId="20" applyFont="1" applyBorder="1" applyAlignment="1">
      <alignment horizontal="center"/>
      <protection/>
    </xf>
    <xf numFmtId="0" fontId="13" fillId="0" borderId="0" xfId="20" applyFont="1">
      <alignment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0" fontId="9" fillId="0" borderId="0" xfId="20" applyFont="1" applyBorder="1" applyAlignment="1">
      <alignment horizontal="center"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Alignment="1">
      <alignment horizontal="center"/>
      <protection/>
    </xf>
    <xf numFmtId="0" fontId="16" fillId="2" borderId="4" xfId="20" applyFont="1" applyFill="1" applyBorder="1">
      <alignment/>
      <protection/>
    </xf>
    <xf numFmtId="0" fontId="16" fillId="2" borderId="0" xfId="20" applyFont="1" applyFill="1" applyBorder="1" applyAlignment="1">
      <alignment/>
      <protection/>
    </xf>
    <xf numFmtId="0" fontId="16" fillId="2" borderId="0" xfId="20" applyFont="1" applyFill="1" applyBorder="1">
      <alignment/>
      <protection/>
    </xf>
    <xf numFmtId="0" fontId="6" fillId="2" borderId="6" xfId="20" applyFont="1" applyFill="1" applyBorder="1" applyAlignment="1">
      <alignment horizontal="center"/>
      <protection/>
    </xf>
    <xf numFmtId="0" fontId="6" fillId="2" borderId="8" xfId="20" applyFont="1" applyFill="1" applyBorder="1" applyAlignment="1">
      <alignment horizontal="left"/>
      <protection/>
    </xf>
    <xf numFmtId="0" fontId="6" fillId="2" borderId="8" xfId="20" applyFont="1" applyFill="1" applyBorder="1" applyAlignment="1">
      <alignment horizontal="center"/>
      <protection/>
    </xf>
    <xf numFmtId="0" fontId="6" fillId="2" borderId="9" xfId="20" applyFont="1" applyFill="1" applyBorder="1" applyAlignment="1">
      <alignment horizontal="center"/>
      <protection/>
    </xf>
    <xf numFmtId="0" fontId="6" fillId="2" borderId="10" xfId="20" applyFont="1" applyFill="1" applyBorder="1" applyAlignment="1">
      <alignment horizontal="right"/>
      <protection/>
    </xf>
    <xf numFmtId="0" fontId="17" fillId="0" borderId="0" xfId="20" applyFont="1">
      <alignment/>
      <protection/>
    </xf>
    <xf numFmtId="0" fontId="18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19" fillId="0" borderId="0" xfId="20" applyFont="1" quotePrefix="1">
      <alignment/>
      <protection/>
    </xf>
    <xf numFmtId="165" fontId="17" fillId="0" borderId="0" xfId="20" applyNumberFormat="1" applyFont="1" applyAlignment="1">
      <alignment horizontal="right"/>
      <protection/>
    </xf>
    <xf numFmtId="0" fontId="20" fillId="0" borderId="0" xfId="20" applyFont="1" applyFill="1" applyAlignment="1">
      <alignment horizontal="left"/>
      <protection/>
    </xf>
    <xf numFmtId="0" fontId="12" fillId="0" borderId="0" xfId="20" applyFont="1" applyAlignment="1">
      <alignment horizontal="center"/>
      <protection/>
    </xf>
    <xf numFmtId="164" fontId="12" fillId="0" borderId="0" xfId="20" applyNumberFormat="1" applyFont="1">
      <alignment/>
      <protection/>
    </xf>
    <xf numFmtId="0" fontId="5" fillId="0" borderId="12" xfId="20" applyFont="1" applyBorder="1" applyAlignment="1">
      <alignment horizontal="center"/>
      <protection/>
    </xf>
    <xf numFmtId="0" fontId="5" fillId="0" borderId="12" xfId="20" applyFont="1" applyBorder="1">
      <alignment/>
      <protection/>
    </xf>
    <xf numFmtId="0" fontId="12" fillId="0" borderId="12" xfId="20" applyFont="1" applyBorder="1">
      <alignment/>
      <protection/>
    </xf>
    <xf numFmtId="164" fontId="5" fillId="0" borderId="12" xfId="20" applyNumberFormat="1" applyFont="1" applyBorder="1">
      <alignment/>
      <protection/>
    </xf>
    <xf numFmtId="164" fontId="12" fillId="2" borderId="0" xfId="20" applyNumberFormat="1" applyFont="1" applyFill="1">
      <alignment/>
      <protection/>
    </xf>
    <xf numFmtId="164" fontId="5" fillId="0" borderId="0" xfId="20" applyNumberFormat="1" applyFont="1">
      <alignment/>
      <protection/>
    </xf>
    <xf numFmtId="164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right"/>
      <protection/>
    </xf>
    <xf numFmtId="0" fontId="17" fillId="0" borderId="0" xfId="20" applyFont="1" applyBorder="1">
      <alignment/>
      <protection/>
    </xf>
    <xf numFmtId="165" fontId="17" fillId="0" borderId="13" xfId="20" applyNumberFormat="1" applyFont="1" applyBorder="1" applyAlignment="1">
      <alignment horizontal="right"/>
      <protection/>
    </xf>
    <xf numFmtId="165" fontId="12" fillId="0" borderId="0" xfId="20" applyNumberFormat="1" applyFont="1" applyBorder="1">
      <alignment/>
      <protection/>
    </xf>
    <xf numFmtId="0" fontId="18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17" fillId="0" borderId="0" xfId="20" applyFont="1" applyBorder="1" applyAlignment="1">
      <alignment horizontal="left"/>
      <protection/>
    </xf>
    <xf numFmtId="165" fontId="17" fillId="2" borderId="13" xfId="20" applyNumberFormat="1" applyFont="1" applyFill="1" applyBorder="1">
      <alignment/>
      <protection/>
    </xf>
    <xf numFmtId="164" fontId="1" fillId="0" borderId="0" xfId="20" applyNumberFormat="1" applyFont="1" applyBorder="1">
      <alignment/>
      <protection/>
    </xf>
    <xf numFmtId="0" fontId="8" fillId="0" borderId="0" xfId="20" applyFont="1" applyBorder="1">
      <alignment/>
      <protection/>
    </xf>
    <xf numFmtId="0" fontId="11" fillId="0" borderId="0" xfId="20" applyFont="1" applyFill="1" applyAlignment="1">
      <alignment horizontal="center"/>
      <protection/>
    </xf>
    <xf numFmtId="0" fontId="1" fillId="0" borderId="0" xfId="20" applyFont="1" applyBorder="1" applyAlignment="1">
      <alignment horizontal="left"/>
      <protection/>
    </xf>
    <xf numFmtId="164" fontId="1" fillId="0" borderId="0" xfId="20" applyNumberFormat="1" applyFont="1">
      <alignment/>
      <protection/>
    </xf>
    <xf numFmtId="0" fontId="8" fillId="0" borderId="0" xfId="20" applyFont="1" applyBorder="1" applyAlignment="1">
      <alignment horizontal="right"/>
      <protection/>
    </xf>
    <xf numFmtId="0" fontId="11" fillId="0" borderId="0" xfId="20" applyFont="1">
      <alignment/>
      <protection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/>
    </xf>
    <xf numFmtId="0" fontId="5" fillId="0" borderId="0" xfId="0" applyFont="1" applyBorder="1"/>
    <xf numFmtId="0" fontId="6" fillId="0" borderId="0" xfId="0" applyFont="1"/>
    <xf numFmtId="0" fontId="5" fillId="0" borderId="0" xfId="0" applyFont="1"/>
    <xf numFmtId="165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49" fontId="22" fillId="3" borderId="14" xfId="24" applyNumberFormat="1" applyFont="1" applyFill="1" applyBorder="1" applyAlignment="1">
      <alignment horizontal="left"/>
      <protection/>
    </xf>
    <xf numFmtId="0" fontId="6" fillId="2" borderId="7" xfId="20" applyFont="1" applyFill="1" applyBorder="1" applyAlignment="1">
      <alignment horizontal="center"/>
      <protection/>
    </xf>
    <xf numFmtId="0" fontId="18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right"/>
      <protection/>
    </xf>
    <xf numFmtId="0" fontId="21" fillId="0" borderId="0" xfId="20" applyFont="1" applyAlignment="1">
      <alignment horizontal="justify" vertical="center"/>
      <protection/>
    </xf>
    <xf numFmtId="0" fontId="5" fillId="0" borderId="0" xfId="20" applyFont="1" applyBorder="1" applyAlignment="1">
      <alignment vertical="center"/>
      <protection/>
    </xf>
    <xf numFmtId="164" fontId="1" fillId="0" borderId="0" xfId="20" applyNumberFormat="1" applyFont="1" applyBorder="1" applyAlignment="1">
      <alignment/>
      <protection/>
    </xf>
    <xf numFmtId="0" fontId="12" fillId="0" borderId="0" xfId="20" applyFont="1" applyBorder="1" applyAlignment="1">
      <alignment horizontal="center"/>
      <protection/>
    </xf>
    <xf numFmtId="164" fontId="12" fillId="0" borderId="0" xfId="20" applyNumberFormat="1" applyFont="1" applyAlignment="1">
      <alignment/>
      <protection/>
    </xf>
    <xf numFmtId="0" fontId="12" fillId="0" borderId="0" xfId="20" applyFont="1" applyAlignment="1">
      <alignment horizontal="right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vertical="center"/>
      <protection/>
    </xf>
    <xf numFmtId="0" fontId="17" fillId="0" borderId="0" xfId="20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164" fontId="5" fillId="0" borderId="0" xfId="2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5" fillId="0" borderId="11" xfId="20" applyNumberFormat="1" applyFont="1" applyBorder="1" applyAlignment="1" applyProtection="1">
      <alignment vertical="center"/>
      <protection locked="0"/>
    </xf>
    <xf numFmtId="164" fontId="5" fillId="0" borderId="0" xfId="20" applyNumberFormat="1" applyFont="1" applyBorder="1" applyAlignment="1" applyProtection="1">
      <alignment/>
      <protection locked="0"/>
    </xf>
    <xf numFmtId="0" fontId="5" fillId="0" borderId="0" xfId="20" applyFont="1" applyBorder="1" applyAlignment="1" applyProtection="1">
      <alignment horizontal="center"/>
      <protection locked="0"/>
    </xf>
    <xf numFmtId="164" fontId="1" fillId="0" borderId="0" xfId="20" applyNumberFormat="1" applyFont="1" applyAlignment="1" applyProtection="1">
      <alignment/>
      <protection locked="0"/>
    </xf>
    <xf numFmtId="164" fontId="5" fillId="0" borderId="0" xfId="20" applyNumberFormat="1" applyFont="1" applyAlignment="1" applyProtection="1">
      <alignment/>
      <protection locked="0"/>
    </xf>
    <xf numFmtId="164" fontId="5" fillId="0" borderId="11" xfId="20" applyNumberFormat="1" applyFont="1" applyBorder="1" applyAlignment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0" fontId="8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center"/>
      <protection locked="0"/>
    </xf>
    <xf numFmtId="0" fontId="12" fillId="0" borderId="0" xfId="20" applyFont="1" applyBorder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1" fillId="0" borderId="0" xfId="20" applyNumberFormat="1" applyFont="1" applyBorder="1" applyAlignment="1" applyProtection="1">
      <alignment/>
      <protection locked="0"/>
    </xf>
    <xf numFmtId="0" fontId="12" fillId="0" borderId="0" xfId="20" applyFont="1" applyBorder="1" applyAlignment="1" applyProtection="1">
      <alignment horizontal="center"/>
      <protection locked="0"/>
    </xf>
    <xf numFmtId="164" fontId="12" fillId="0" borderId="0" xfId="20" applyNumberFormat="1" applyFont="1" applyAlignment="1" applyProtection="1">
      <alignment/>
      <protection locked="0"/>
    </xf>
    <xf numFmtId="0" fontId="12" fillId="0" borderId="0" xfId="20" applyFont="1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125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view="pageBreakPreview" zoomScaleSheetLayoutView="100" workbookViewId="0" topLeftCell="A1">
      <pane ySplit="9" topLeftCell="A10" activePane="bottomLeft" state="frozen"/>
      <selection pane="topLeft" activeCell="S52" sqref="S52"/>
      <selection pane="bottomLeft" activeCell="C22" sqref="C22"/>
    </sheetView>
  </sheetViews>
  <sheetFormatPr defaultColWidth="9.140625" defaultRowHeight="12"/>
  <cols>
    <col min="1" max="1" width="10.00390625" style="4" customWidth="1"/>
    <col min="2" max="2" width="3.421875" style="4" customWidth="1"/>
    <col min="3" max="3" width="57.28125" style="4" customWidth="1"/>
    <col min="4" max="4" width="5.7109375" style="4" customWidth="1"/>
    <col min="5" max="5" width="10.8515625" style="4" customWidth="1"/>
    <col min="6" max="6" width="25.140625" style="4" customWidth="1"/>
    <col min="7" max="7" width="9.7109375" style="4" customWidth="1"/>
    <col min="8" max="16384" width="9.28125" style="4" customWidth="1"/>
  </cols>
  <sheetData>
    <row r="1" spans="1:6" ht="12">
      <c r="A1" s="1"/>
      <c r="B1" s="2"/>
      <c r="C1" s="2"/>
      <c r="D1" s="2"/>
      <c r="E1" s="2"/>
      <c r="F1" s="3"/>
    </row>
    <row r="2" spans="1:6" ht="19.5">
      <c r="A2" s="5" t="s">
        <v>76</v>
      </c>
      <c r="B2" s="6"/>
      <c r="C2" s="6"/>
      <c r="D2" s="6"/>
      <c r="E2" s="6"/>
      <c r="F2" s="7"/>
    </row>
    <row r="3" spans="1:6" ht="12">
      <c r="A3" s="8"/>
      <c r="B3" s="6"/>
      <c r="C3" s="9"/>
      <c r="D3" s="9"/>
      <c r="E3" s="6"/>
      <c r="F3" s="7"/>
    </row>
    <row r="4" spans="1:6" ht="15">
      <c r="A4" s="81" t="s">
        <v>4</v>
      </c>
      <c r="B4" s="82" t="s">
        <v>109</v>
      </c>
      <c r="C4" s="83"/>
      <c r="D4" s="9"/>
      <c r="E4" s="6"/>
      <c r="F4" s="7"/>
    </row>
    <row r="5" spans="1:6" ht="15">
      <c r="A5" s="81"/>
      <c r="B5" s="83"/>
      <c r="C5" s="83"/>
      <c r="D5" s="9" t="s">
        <v>5</v>
      </c>
      <c r="E5" s="6"/>
      <c r="F5" s="7"/>
    </row>
    <row r="6" spans="1:6" ht="15">
      <c r="A6" s="81" t="s">
        <v>8</v>
      </c>
      <c r="B6" s="12" t="s">
        <v>93</v>
      </c>
      <c r="C6" s="83"/>
      <c r="D6" s="9" t="s">
        <v>7</v>
      </c>
      <c r="E6" s="6"/>
      <c r="F6" s="7"/>
    </row>
    <row r="7" spans="1:6" ht="15">
      <c r="A7" s="81"/>
      <c r="B7" s="83"/>
      <c r="C7" s="83"/>
      <c r="D7" s="9" t="s">
        <v>92</v>
      </c>
      <c r="E7" s="13"/>
      <c r="F7" s="14"/>
    </row>
    <row r="8" spans="1:6" ht="15.75" thickBot="1">
      <c r="A8" s="81"/>
      <c r="B8" s="83"/>
      <c r="C8" s="16"/>
      <c r="D8" s="16"/>
      <c r="E8" s="16"/>
      <c r="F8" s="17"/>
    </row>
    <row r="9" spans="1:6" s="25" customFormat="1" ht="34.5" customHeight="1" thickBot="1">
      <c r="A9" s="18"/>
      <c r="B9" s="19"/>
      <c r="C9" s="85" t="s">
        <v>10</v>
      </c>
      <c r="D9" s="86" t="s">
        <v>0</v>
      </c>
      <c r="E9" s="87" t="s">
        <v>11</v>
      </c>
      <c r="F9" s="88" t="s">
        <v>13</v>
      </c>
    </row>
    <row r="10" spans="1:6" s="25" customFormat="1" ht="15.75">
      <c r="A10" s="26"/>
      <c r="B10" s="27"/>
      <c r="C10" s="26"/>
      <c r="D10" s="26"/>
      <c r="E10" s="26"/>
      <c r="F10" s="28"/>
    </row>
    <row r="11" spans="1:6" s="25" customFormat="1" ht="15.75">
      <c r="A11" s="26"/>
      <c r="B11" s="27"/>
      <c r="C11" s="26"/>
      <c r="D11" s="26"/>
      <c r="E11" s="26"/>
      <c r="F11" s="28"/>
    </row>
    <row r="12" spans="1:6" s="25" customFormat="1" ht="17.25">
      <c r="A12" s="30"/>
      <c r="B12" s="94"/>
      <c r="C12" s="91"/>
      <c r="D12" s="29"/>
      <c r="E12" s="30"/>
      <c r="F12" s="31"/>
    </row>
    <row r="13" spans="1:6" s="25" customFormat="1" ht="15.75">
      <c r="A13" s="30"/>
      <c r="B13" s="50"/>
      <c r="C13" s="32"/>
      <c r="D13" s="32"/>
      <c r="E13" s="30"/>
      <c r="F13" s="31"/>
    </row>
    <row r="14" spans="1:6" s="25" customFormat="1" ht="15.75">
      <c r="A14" s="52"/>
      <c r="B14" s="50"/>
      <c r="C14" s="91" t="str">
        <f>Technologie!B7</f>
        <v>TECHNOLOGICKÁ ČÁST</v>
      </c>
      <c r="D14" s="95">
        <v>1</v>
      </c>
      <c r="E14" s="95" t="s">
        <v>27</v>
      </c>
      <c r="F14" s="96">
        <f>Technologie!F79</f>
        <v>0</v>
      </c>
    </row>
    <row r="15" spans="1:6" s="25" customFormat="1" ht="6.75" customHeight="1">
      <c r="A15" s="52"/>
      <c r="B15" s="50"/>
      <c r="C15" s="91"/>
      <c r="D15" s="95"/>
      <c r="E15" s="95"/>
      <c r="F15" s="96"/>
    </row>
    <row r="16" spans="1:6" s="25" customFormat="1" ht="15.75">
      <c r="A16" s="52"/>
      <c r="B16" s="50"/>
      <c r="C16" s="91" t="str">
        <f>Elektro!B7</f>
        <v>ELEKTRO ČÁST</v>
      </c>
      <c r="D16" s="95">
        <v>1</v>
      </c>
      <c r="E16" s="95" t="s">
        <v>27</v>
      </c>
      <c r="F16" s="96">
        <f>Elektro!F69</f>
        <v>0</v>
      </c>
    </row>
    <row r="17" spans="1:6" s="25" customFormat="1" ht="6.75" customHeight="1">
      <c r="A17" s="52"/>
      <c r="B17" s="50"/>
      <c r="C17" s="91"/>
      <c r="D17" s="95"/>
      <c r="E17" s="95"/>
      <c r="F17" s="96"/>
    </row>
    <row r="18" spans="1:6" s="25" customFormat="1" ht="16.5" thickBot="1">
      <c r="A18" s="97"/>
      <c r="B18" s="98"/>
      <c r="C18" s="99"/>
      <c r="D18" s="99"/>
      <c r="E18" s="99"/>
      <c r="F18" s="100"/>
    </row>
    <row r="19" spans="1:6" s="25" customFormat="1" ht="15.75">
      <c r="A19" s="52"/>
      <c r="B19" s="50"/>
      <c r="C19" s="91" t="s">
        <v>77</v>
      </c>
      <c r="D19" s="91"/>
      <c r="E19" s="91"/>
      <c r="F19" s="101">
        <f>SUM(F14:F17)</f>
        <v>0</v>
      </c>
    </row>
    <row r="20" spans="1:6" s="25" customFormat="1" ht="15.75">
      <c r="A20" s="52"/>
      <c r="B20" s="50"/>
      <c r="C20" s="50"/>
      <c r="D20" s="91"/>
      <c r="E20" s="91"/>
      <c r="F20" s="102"/>
    </row>
    <row r="21" spans="1:6" s="25" customFormat="1" ht="15.75">
      <c r="A21" s="52"/>
      <c r="B21" s="50"/>
      <c r="C21" s="50"/>
      <c r="D21" s="91"/>
      <c r="E21" s="91"/>
      <c r="F21" s="102"/>
    </row>
    <row r="22" spans="1:6" s="25" customFormat="1" ht="15.75">
      <c r="A22" s="52"/>
      <c r="B22" s="40"/>
      <c r="C22" s="40"/>
      <c r="D22" s="41"/>
      <c r="E22" s="41"/>
      <c r="F22" s="103"/>
    </row>
    <row r="23" spans="1:6" s="25" customFormat="1" ht="16.5" thickBot="1">
      <c r="A23" s="41"/>
      <c r="B23" s="40"/>
      <c r="C23" s="40"/>
      <c r="D23" s="40"/>
      <c r="E23" s="41"/>
      <c r="F23" s="104"/>
    </row>
    <row r="24" spans="1:6" s="25" customFormat="1" ht="16.5" thickBot="1">
      <c r="A24" s="41"/>
      <c r="B24" s="40"/>
      <c r="C24" s="105" t="s">
        <v>78</v>
      </c>
      <c r="D24" s="43"/>
      <c r="E24" s="41"/>
      <c r="F24" s="106">
        <f>$F$19</f>
        <v>0</v>
      </c>
    </row>
    <row r="25" spans="1:6" s="25" customFormat="1" ht="15.75">
      <c r="A25" s="41"/>
      <c r="B25" s="40"/>
      <c r="C25" s="105"/>
      <c r="D25" s="43"/>
      <c r="E25" s="43"/>
      <c r="F25" s="40"/>
    </row>
    <row r="26" spans="1:6" s="25" customFormat="1" ht="15.75">
      <c r="A26" s="41"/>
      <c r="B26" s="40"/>
      <c r="C26" s="105" t="s">
        <v>79</v>
      </c>
      <c r="D26" s="43"/>
      <c r="E26" s="43"/>
      <c r="F26" s="107">
        <f>F24*0.21</f>
        <v>0</v>
      </c>
    </row>
    <row r="27" spans="1:6" s="25" customFormat="1" ht="16.5" thickBot="1">
      <c r="A27" s="41"/>
      <c r="B27" s="40"/>
      <c r="C27" s="108"/>
      <c r="D27" s="109"/>
      <c r="E27" s="41"/>
      <c r="F27" s="40"/>
    </row>
    <row r="28" spans="1:6" s="25" customFormat="1" ht="16.5" thickBot="1">
      <c r="A28" s="41"/>
      <c r="B28" s="40"/>
      <c r="C28" s="110" t="s">
        <v>80</v>
      </c>
      <c r="D28" s="109"/>
      <c r="E28" s="41"/>
      <c r="F28" s="111">
        <f>SUM(F24:F26)</f>
        <v>0</v>
      </c>
    </row>
    <row r="29" spans="1:6" s="25" customFormat="1" ht="15.75">
      <c r="A29" s="40"/>
      <c r="B29" s="40"/>
      <c r="C29" s="40"/>
      <c r="D29" s="40"/>
      <c r="E29" s="41"/>
      <c r="F29" s="103"/>
    </row>
    <row r="30" spans="1:6" s="25" customFormat="1" ht="15.75">
      <c r="A30" s="39"/>
      <c r="B30" s="39"/>
      <c r="C30" s="39"/>
      <c r="D30" s="39"/>
      <c r="E30" s="39"/>
      <c r="F30" s="112"/>
    </row>
    <row r="31" spans="1:6" s="25" customFormat="1" ht="15.75">
      <c r="A31" s="39"/>
      <c r="B31" s="39"/>
      <c r="C31" s="39"/>
      <c r="D31" s="39"/>
      <c r="E31" s="39"/>
      <c r="F31" s="112"/>
    </row>
    <row r="32" spans="1:6" s="25" customFormat="1" ht="15.75">
      <c r="A32" s="66"/>
      <c r="B32" s="39"/>
      <c r="C32" s="39"/>
      <c r="D32" s="39"/>
      <c r="E32" s="66"/>
      <c r="F32" s="112"/>
    </row>
    <row r="33" spans="1:6" s="65" customFormat="1" ht="15.75">
      <c r="A33" s="66"/>
      <c r="B33" s="39"/>
      <c r="C33" s="39"/>
      <c r="D33" s="39"/>
      <c r="E33" s="66"/>
      <c r="F33" s="112"/>
    </row>
    <row r="34" spans="1:6" s="65" customFormat="1" ht="15.75">
      <c r="A34" s="66"/>
      <c r="B34" s="39"/>
      <c r="C34" s="39"/>
      <c r="D34" s="39"/>
      <c r="E34" s="66"/>
      <c r="F34" s="39"/>
    </row>
    <row r="35" spans="1:6" s="65" customFormat="1" ht="15.75">
      <c r="A35" s="66"/>
      <c r="B35" s="39"/>
      <c r="C35" s="113"/>
      <c r="D35" s="113"/>
      <c r="E35" s="66"/>
      <c r="F35" s="45"/>
    </row>
    <row r="36" spans="1:6" s="25" customFormat="1" ht="15.75">
      <c r="A36" s="39"/>
      <c r="B36" s="39"/>
      <c r="C36" s="39"/>
      <c r="D36" s="39"/>
      <c r="E36" s="39"/>
      <c r="F36" s="39"/>
    </row>
    <row r="37" spans="1:6" s="25" customFormat="1" ht="15.75">
      <c r="A37" s="47"/>
      <c r="B37" s="27"/>
      <c r="C37" s="27"/>
      <c r="D37" s="27"/>
      <c r="E37" s="47"/>
      <c r="F37" s="28"/>
    </row>
    <row r="38" spans="1:6" s="25" customFormat="1" ht="15.75">
      <c r="A38" s="47"/>
      <c r="B38" s="27"/>
      <c r="C38" s="114"/>
      <c r="D38" s="114"/>
      <c r="E38" s="26"/>
      <c r="F38" s="28"/>
    </row>
    <row r="39" spans="1:6" s="25" customFormat="1" ht="15.75">
      <c r="A39" s="27"/>
      <c r="B39" s="27"/>
      <c r="C39" s="61"/>
      <c r="D39" s="61"/>
      <c r="E39" s="26"/>
      <c r="F39" s="28"/>
    </row>
    <row r="40" spans="1:6" s="25" customFormat="1" ht="15.75">
      <c r="A40" s="27"/>
      <c r="B40" s="27"/>
      <c r="C40" s="115"/>
      <c r="D40" s="47"/>
      <c r="E40" s="47"/>
      <c r="F40" s="116"/>
    </row>
    <row r="41" spans="1:6" s="25" customFormat="1" ht="15.75">
      <c r="A41" s="39"/>
      <c r="B41" s="39"/>
      <c r="C41" s="115"/>
      <c r="D41" s="66"/>
      <c r="E41" s="66"/>
      <c r="F41" s="112"/>
    </row>
    <row r="42" spans="1:6" s="25" customFormat="1" ht="15.75">
      <c r="A42" s="39"/>
      <c r="B42" s="39"/>
      <c r="C42" s="115"/>
      <c r="D42" s="66"/>
      <c r="E42" s="66"/>
      <c r="F42" s="112"/>
    </row>
    <row r="43" spans="1:6" s="25" customFormat="1" ht="15.75">
      <c r="A43" s="39"/>
      <c r="B43" s="39"/>
      <c r="C43" s="39"/>
      <c r="D43" s="66"/>
      <c r="E43" s="66"/>
      <c r="F43" s="112"/>
    </row>
    <row r="44" spans="1:6" s="25" customFormat="1" ht="15.75">
      <c r="A44" s="39"/>
      <c r="B44" s="39"/>
      <c r="C44" s="115"/>
      <c r="D44" s="66"/>
      <c r="E44" s="66"/>
      <c r="F44" s="112"/>
    </row>
    <row r="45" spans="1:6" s="25" customFormat="1" ht="15.75">
      <c r="A45" s="39"/>
      <c r="B45" s="39"/>
      <c r="C45" s="39"/>
      <c r="D45" s="39"/>
      <c r="E45" s="39"/>
      <c r="F45" s="112"/>
    </row>
    <row r="46" spans="1:6" s="25" customFormat="1" ht="15.75">
      <c r="A46" s="39"/>
      <c r="B46" s="39"/>
      <c r="C46" s="113"/>
      <c r="D46" s="113"/>
      <c r="E46" s="66"/>
      <c r="F46" s="112"/>
    </row>
    <row r="47" spans="1:6" s="25" customFormat="1" ht="15.75">
      <c r="A47" s="27"/>
      <c r="B47" s="27"/>
      <c r="C47" s="27"/>
      <c r="D47" s="27"/>
      <c r="E47" s="27"/>
      <c r="F47" s="116"/>
    </row>
    <row r="48" spans="1:6" s="25" customFormat="1" ht="15.75">
      <c r="A48" s="27"/>
      <c r="B48" s="27"/>
      <c r="C48" s="27"/>
      <c r="D48" s="27"/>
      <c r="E48" s="27"/>
      <c r="F48" s="27"/>
    </row>
    <row r="49" spans="1:6" s="25" customFormat="1" ht="15.75">
      <c r="A49" s="27"/>
      <c r="B49" s="27"/>
      <c r="C49" s="27"/>
      <c r="D49" s="27"/>
      <c r="E49" s="27"/>
      <c r="F49" s="27"/>
    </row>
    <row r="50" spans="1:6" s="25" customFormat="1" ht="15.75">
      <c r="A50" s="27"/>
      <c r="B50" s="27"/>
      <c r="C50" s="27"/>
      <c r="D50" s="27"/>
      <c r="E50" s="27"/>
      <c r="F50" s="27"/>
    </row>
    <row r="51" spans="1:6" s="25" customFormat="1" ht="15.75">
      <c r="A51" s="27"/>
      <c r="B51" s="27"/>
      <c r="C51" s="27"/>
      <c r="D51" s="27"/>
      <c r="E51" s="27"/>
      <c r="F51" s="27"/>
    </row>
    <row r="52" spans="1:6" s="25" customFormat="1" ht="15.75">
      <c r="A52" s="27"/>
      <c r="B52" s="27"/>
      <c r="C52" s="27"/>
      <c r="D52" s="27"/>
      <c r="E52" s="27"/>
      <c r="F52" s="27"/>
    </row>
    <row r="53" spans="1:6" s="25" customFormat="1" ht="15.75">
      <c r="A53" s="47"/>
      <c r="B53" s="27"/>
      <c r="C53" s="61"/>
      <c r="D53" s="61"/>
      <c r="E53" s="47"/>
      <c r="F53" s="67"/>
    </row>
    <row r="54" spans="1:6" s="25" customFormat="1" ht="15.75">
      <c r="A54" s="47"/>
      <c r="B54" s="27"/>
      <c r="C54" s="68"/>
      <c r="D54" s="68"/>
      <c r="E54" s="47"/>
      <c r="F54" s="67"/>
    </row>
    <row r="55" spans="1:6" s="25" customFormat="1" ht="14.25" customHeight="1">
      <c r="A55" s="47"/>
      <c r="B55" s="27"/>
      <c r="C55" s="27"/>
      <c r="D55" s="47"/>
      <c r="E55" s="47"/>
      <c r="F55" s="116"/>
    </row>
    <row r="56" spans="1:6" s="25" customFormat="1" ht="15.75">
      <c r="A56" s="47"/>
      <c r="B56" s="27"/>
      <c r="C56" s="27"/>
      <c r="D56" s="47"/>
      <c r="E56" s="47"/>
      <c r="F56" s="116"/>
    </row>
    <row r="57" spans="1:6" s="25" customFormat="1" ht="15.75">
      <c r="A57" s="47"/>
      <c r="B57" s="27"/>
      <c r="C57" s="27"/>
      <c r="D57" s="47"/>
      <c r="E57" s="47"/>
      <c r="F57" s="116"/>
    </row>
    <row r="58" spans="1:6" s="25" customFormat="1" ht="15.75">
      <c r="A58" s="47"/>
      <c r="B58" s="27"/>
      <c r="C58" s="27"/>
      <c r="D58" s="47"/>
      <c r="E58" s="47"/>
      <c r="F58" s="116"/>
    </row>
    <row r="59" spans="1:6" s="25" customFormat="1" ht="15.75">
      <c r="A59" s="47"/>
      <c r="B59" s="113"/>
      <c r="C59" s="27"/>
      <c r="D59" s="66"/>
      <c r="E59" s="66"/>
      <c r="F59" s="116"/>
    </row>
    <row r="60" spans="1:6" s="25" customFormat="1" ht="15.75">
      <c r="A60" s="66"/>
      <c r="B60" s="39"/>
      <c r="C60" s="39"/>
      <c r="D60" s="66"/>
      <c r="E60" s="66"/>
      <c r="F60" s="112"/>
    </row>
    <row r="61" spans="1:6" s="25" customFormat="1" ht="15.75">
      <c r="A61" s="66"/>
      <c r="B61" s="39"/>
      <c r="C61" s="39"/>
      <c r="D61" s="39"/>
      <c r="E61" s="39"/>
      <c r="F61" s="39"/>
    </row>
    <row r="62" spans="1:6" s="25" customFormat="1" ht="15.75">
      <c r="A62" s="39"/>
      <c r="B62" s="39"/>
      <c r="C62" s="113"/>
      <c r="D62" s="113"/>
      <c r="E62" s="39"/>
      <c r="F62" s="45"/>
    </row>
    <row r="63" spans="1:6" s="25" customFormat="1" ht="15.75">
      <c r="A63" s="39"/>
      <c r="B63" s="39"/>
      <c r="C63" s="113"/>
      <c r="D63" s="113"/>
      <c r="E63" s="72"/>
      <c r="F63" s="117"/>
    </row>
    <row r="64" spans="1:6" s="25" customFormat="1" ht="15.75">
      <c r="A64" s="92"/>
      <c r="B64" s="27"/>
      <c r="C64" s="118"/>
      <c r="D64" s="118"/>
      <c r="E64" s="61"/>
      <c r="F64" s="68"/>
    </row>
    <row r="65" spans="1:6" s="25" customFormat="1" ht="15.75">
      <c r="A65" s="27"/>
      <c r="B65" s="27"/>
      <c r="C65" s="27"/>
      <c r="D65" s="27"/>
      <c r="E65" s="27"/>
      <c r="F65" s="27"/>
    </row>
    <row r="66" spans="1:6" s="25" customFormat="1" ht="15.75">
      <c r="A66" s="73"/>
      <c r="B66" s="73"/>
      <c r="C66" s="73"/>
      <c r="D66" s="73"/>
      <c r="E66" s="73"/>
      <c r="F66" s="73"/>
    </row>
    <row r="67" spans="1:6" s="25" customFormat="1" ht="15.75">
      <c r="A67" s="73"/>
      <c r="B67" s="73"/>
      <c r="C67" s="73"/>
      <c r="D67" s="73"/>
      <c r="E67" s="73"/>
      <c r="F67" s="73"/>
    </row>
    <row r="68" spans="1:6" s="25" customFormat="1" ht="15.75">
      <c r="A68" s="73"/>
      <c r="B68" s="73"/>
      <c r="C68" s="73"/>
      <c r="D68" s="73"/>
      <c r="E68" s="73"/>
      <c r="F68" s="73"/>
    </row>
    <row r="69" spans="1:6" s="25" customFormat="1" ht="15.75">
      <c r="A69" s="73"/>
      <c r="B69" s="73"/>
      <c r="C69" s="73"/>
      <c r="D69" s="73"/>
      <c r="E69" s="73"/>
      <c r="F69" s="73"/>
    </row>
    <row r="70" spans="1:6" s="25" customFormat="1" ht="15.75">
      <c r="A70" s="73"/>
      <c r="B70" s="73"/>
      <c r="C70" s="73"/>
      <c r="D70" s="73"/>
      <c r="E70" s="73"/>
      <c r="F70" s="73"/>
    </row>
    <row r="71" spans="1:6" s="25" customFormat="1" ht="15.75">
      <c r="A71" s="73"/>
      <c r="B71" s="73"/>
      <c r="C71" s="73"/>
      <c r="D71" s="73"/>
      <c r="E71" s="73"/>
      <c r="F71" s="73"/>
    </row>
    <row r="72" spans="1:6" s="25" customFormat="1" ht="15.75">
      <c r="A72" s="73"/>
      <c r="B72" s="73"/>
      <c r="C72" s="73"/>
      <c r="D72" s="73"/>
      <c r="E72" s="73"/>
      <c r="F72" s="73"/>
    </row>
    <row r="73" spans="1:6" s="25" customFormat="1" ht="15.75">
      <c r="A73" s="73"/>
      <c r="B73" s="73"/>
      <c r="C73" s="73"/>
      <c r="D73" s="73"/>
      <c r="E73" s="73"/>
      <c r="F73" s="73"/>
    </row>
    <row r="74" spans="1:6" s="25" customFormat="1" ht="15.75">
      <c r="A74" s="73"/>
      <c r="B74" s="73"/>
      <c r="C74" s="73"/>
      <c r="D74" s="73"/>
      <c r="E74" s="73"/>
      <c r="F74" s="73"/>
    </row>
    <row r="75" spans="1:6" s="25" customFormat="1" ht="15.75">
      <c r="A75" s="73"/>
      <c r="B75" s="73"/>
      <c r="C75" s="73"/>
      <c r="D75" s="73"/>
      <c r="E75" s="73"/>
      <c r="F75" s="73"/>
    </row>
    <row r="76" spans="1:6" s="25" customFormat="1" ht="15.75">
      <c r="A76" s="73"/>
      <c r="B76" s="73"/>
      <c r="C76" s="73"/>
      <c r="D76" s="73"/>
      <c r="E76" s="73"/>
      <c r="F76" s="73"/>
    </row>
    <row r="77" spans="1:6" s="25" customFormat="1" ht="15.75">
      <c r="A77" s="73"/>
      <c r="B77" s="73"/>
      <c r="C77" s="73"/>
      <c r="D77" s="73"/>
      <c r="E77" s="73"/>
      <c r="F77" s="73"/>
    </row>
    <row r="78" spans="1:6" s="25" customFormat="1" ht="15.75">
      <c r="A78" s="73"/>
      <c r="B78" s="73"/>
      <c r="C78" s="73"/>
      <c r="D78" s="73"/>
      <c r="E78" s="73"/>
      <c r="F78" s="73"/>
    </row>
    <row r="79" spans="1:6" s="25" customFormat="1" ht="15.75">
      <c r="A79" s="73"/>
      <c r="B79" s="73"/>
      <c r="C79" s="73"/>
      <c r="D79" s="73"/>
      <c r="E79" s="73"/>
      <c r="F79" s="73"/>
    </row>
    <row r="80" spans="1:6" s="25" customFormat="1" ht="15.75">
      <c r="A80" s="73"/>
      <c r="B80" s="73"/>
      <c r="C80" s="73"/>
      <c r="D80" s="73"/>
      <c r="E80" s="73"/>
      <c r="F80" s="73"/>
    </row>
    <row r="81" spans="1:6" s="25" customFormat="1" ht="15.75">
      <c r="A81" s="73"/>
      <c r="B81" s="73"/>
      <c r="C81" s="73"/>
      <c r="D81" s="73"/>
      <c r="E81" s="73"/>
      <c r="F81" s="73"/>
    </row>
    <row r="82" spans="1:6" s="25" customFormat="1" ht="15.75">
      <c r="A82" s="73"/>
      <c r="B82" s="73"/>
      <c r="C82" s="73"/>
      <c r="D82" s="73"/>
      <c r="E82" s="73"/>
      <c r="F82" s="73"/>
    </row>
    <row r="83" spans="1:6" s="25" customFormat="1" ht="15.75">
      <c r="A83" s="73"/>
      <c r="B83" s="73"/>
      <c r="C83" s="73"/>
      <c r="D83" s="73"/>
      <c r="E83" s="73"/>
      <c r="F83" s="73"/>
    </row>
    <row r="84" spans="1:6" s="25" customFormat="1" ht="15.75">
      <c r="A84" s="73"/>
      <c r="B84" s="73"/>
      <c r="C84" s="73"/>
      <c r="D84" s="73"/>
      <c r="E84" s="73"/>
      <c r="F84" s="73"/>
    </row>
    <row r="85" spans="1:6" s="25" customFormat="1" ht="15.75">
      <c r="A85" s="73"/>
      <c r="B85" s="73"/>
      <c r="C85" s="73"/>
      <c r="D85" s="73"/>
      <c r="E85" s="73"/>
      <c r="F85" s="73"/>
    </row>
    <row r="86" spans="1:6" s="25" customFormat="1" ht="15.75">
      <c r="A86" s="74"/>
      <c r="B86" s="73"/>
      <c r="C86" s="73"/>
      <c r="D86" s="73"/>
      <c r="E86" s="73"/>
      <c r="F86" s="75"/>
    </row>
    <row r="87" spans="1:6" s="25" customFormat="1" ht="15.75">
      <c r="A87" s="74"/>
      <c r="B87" s="73"/>
      <c r="C87" s="73"/>
      <c r="D87" s="73"/>
      <c r="E87" s="74"/>
      <c r="F87" s="73"/>
    </row>
    <row r="88" spans="1:6" s="25" customFormat="1" ht="15.75">
      <c r="A88" s="74"/>
      <c r="B88" s="73"/>
      <c r="C88" s="73"/>
      <c r="D88" s="73"/>
      <c r="E88" s="74"/>
      <c r="F88" s="73"/>
    </row>
    <row r="89" spans="1:6" s="25" customFormat="1" ht="15.75">
      <c r="A89" s="74"/>
      <c r="B89" s="73"/>
      <c r="C89" s="73"/>
      <c r="D89" s="73"/>
      <c r="E89" s="74"/>
      <c r="F89" s="73"/>
    </row>
    <row r="90" spans="1:6" s="25" customFormat="1" ht="15.75">
      <c r="A90" s="74"/>
      <c r="B90" s="73"/>
      <c r="C90" s="73"/>
      <c r="D90" s="73"/>
      <c r="E90" s="74"/>
      <c r="F90" s="73"/>
    </row>
    <row r="91" spans="1:6" s="25" customFormat="1" ht="15.75">
      <c r="A91" s="74"/>
      <c r="B91" s="73"/>
      <c r="C91" s="73"/>
      <c r="D91" s="73"/>
      <c r="E91" s="74"/>
      <c r="F91" s="73"/>
    </row>
    <row r="92" spans="1:6" s="25" customFormat="1" ht="15.75">
      <c r="A92" s="74"/>
      <c r="B92" s="73"/>
      <c r="C92" s="73"/>
      <c r="D92" s="73"/>
      <c r="E92" s="74"/>
      <c r="F92" s="73"/>
    </row>
    <row r="93" spans="1:6" s="25" customFormat="1" ht="15.75">
      <c r="A93" s="74"/>
      <c r="B93" s="73"/>
      <c r="C93" s="73"/>
      <c r="D93" s="73"/>
      <c r="E93" s="74"/>
      <c r="F93" s="73"/>
    </row>
    <row r="94" spans="1:6" s="25" customFormat="1" ht="15.75">
      <c r="A94" s="74"/>
      <c r="B94" s="73"/>
      <c r="C94" s="73"/>
      <c r="D94" s="73"/>
      <c r="E94" s="74"/>
      <c r="F94" s="73"/>
    </row>
    <row r="95" spans="1:6" s="25" customFormat="1" ht="15.75">
      <c r="A95" s="74"/>
      <c r="B95" s="73"/>
      <c r="C95" s="73"/>
      <c r="D95" s="73"/>
      <c r="E95" s="74"/>
      <c r="F95" s="73"/>
    </row>
    <row r="96" spans="1:6" s="25" customFormat="1" ht="15.75">
      <c r="A96" s="74"/>
      <c r="B96" s="73"/>
      <c r="C96" s="73"/>
      <c r="D96" s="73"/>
      <c r="E96" s="74"/>
      <c r="F96" s="73"/>
    </row>
    <row r="97" spans="1:6" s="25" customFormat="1" ht="15.75">
      <c r="A97" s="74"/>
      <c r="B97" s="73"/>
      <c r="C97" s="73"/>
      <c r="D97" s="73"/>
      <c r="E97" s="74"/>
      <c r="F97" s="73"/>
    </row>
    <row r="98" spans="1:6" s="25" customFormat="1" ht="15.75">
      <c r="A98" s="74"/>
      <c r="B98" s="73"/>
      <c r="C98" s="73"/>
      <c r="D98" s="73"/>
      <c r="E98" s="74"/>
      <c r="F98" s="73"/>
    </row>
    <row r="99" spans="1:6" s="25" customFormat="1" ht="15.75">
      <c r="A99" s="74"/>
      <c r="B99" s="73"/>
      <c r="C99" s="73"/>
      <c r="D99" s="73"/>
      <c r="E99" s="74"/>
      <c r="F99" s="73"/>
    </row>
    <row r="100" spans="1:6" s="25" customFormat="1" ht="15.75">
      <c r="A100" s="74"/>
      <c r="B100" s="73"/>
      <c r="C100" s="73"/>
      <c r="D100" s="73"/>
      <c r="E100" s="74"/>
      <c r="F100" s="73"/>
    </row>
    <row r="101" spans="1:6" s="25" customFormat="1" ht="15.75">
      <c r="A101" s="74"/>
      <c r="B101" s="73"/>
      <c r="C101" s="73"/>
      <c r="D101" s="73"/>
      <c r="E101" s="74"/>
      <c r="F101" s="73"/>
    </row>
    <row r="102" spans="1:6" s="25" customFormat="1" ht="15.75">
      <c r="A102" s="74"/>
      <c r="B102" s="73"/>
      <c r="C102" s="73"/>
      <c r="D102" s="73"/>
      <c r="E102" s="74"/>
      <c r="F102" s="73"/>
    </row>
    <row r="103" spans="1:6" s="25" customFormat="1" ht="15.75">
      <c r="A103" s="74"/>
      <c r="B103" s="73"/>
      <c r="C103" s="73"/>
      <c r="D103" s="73"/>
      <c r="E103" s="74"/>
      <c r="F103" s="73"/>
    </row>
    <row r="104" spans="1:6" s="25" customFormat="1" ht="15.75">
      <c r="A104" s="74"/>
      <c r="B104" s="73"/>
      <c r="C104" s="73"/>
      <c r="D104" s="73"/>
      <c r="E104" s="74"/>
      <c r="F104" s="73"/>
    </row>
    <row r="105" spans="1:6" s="25" customFormat="1" ht="15.75">
      <c r="A105" s="74"/>
      <c r="B105" s="73"/>
      <c r="C105" s="73"/>
      <c r="D105" s="73"/>
      <c r="E105" s="74"/>
      <c r="F105" s="73"/>
    </row>
    <row r="106" spans="1:6" s="25" customFormat="1" ht="15.75">
      <c r="A106" s="74"/>
      <c r="B106" s="73"/>
      <c r="C106" s="73"/>
      <c r="D106" s="73"/>
      <c r="E106" s="74"/>
      <c r="F106" s="73"/>
    </row>
    <row r="107" spans="1:6" s="25" customFormat="1" ht="15.75">
      <c r="A107" s="74"/>
      <c r="B107" s="73"/>
      <c r="C107" s="73"/>
      <c r="D107" s="73"/>
      <c r="E107" s="74"/>
      <c r="F107" s="73"/>
    </row>
    <row r="108" spans="1:6" s="25" customFormat="1" ht="15.75">
      <c r="A108" s="74"/>
      <c r="B108" s="73"/>
      <c r="C108" s="73"/>
      <c r="D108" s="73"/>
      <c r="E108" s="74"/>
      <c r="F108" s="73"/>
    </row>
    <row r="109" spans="1:6" s="25" customFormat="1" ht="15.75">
      <c r="A109" s="74"/>
      <c r="B109" s="73"/>
      <c r="C109" s="73"/>
      <c r="D109" s="73"/>
      <c r="E109" s="74"/>
      <c r="F109" s="73"/>
    </row>
    <row r="110" spans="1:6" s="25" customFormat="1" ht="15.75">
      <c r="A110" s="74"/>
      <c r="B110" s="73"/>
      <c r="C110" s="73"/>
      <c r="D110" s="73"/>
      <c r="E110" s="74"/>
      <c r="F110" s="73"/>
    </row>
    <row r="111" spans="1:6" s="25" customFormat="1" ht="15.75">
      <c r="A111" s="74"/>
      <c r="B111" s="73"/>
      <c r="C111" s="73"/>
      <c r="D111" s="73"/>
      <c r="E111" s="74"/>
      <c r="F111" s="73"/>
    </row>
    <row r="112" spans="1:6" s="25" customFormat="1" ht="15.75">
      <c r="A112" s="74"/>
      <c r="B112" s="73"/>
      <c r="C112" s="73"/>
      <c r="D112" s="73"/>
      <c r="E112" s="74"/>
      <c r="F112" s="73"/>
    </row>
    <row r="113" spans="1:6" s="25" customFormat="1" ht="15.75">
      <c r="A113" s="74"/>
      <c r="B113" s="73"/>
      <c r="C113" s="73"/>
      <c r="D113" s="73"/>
      <c r="E113" s="74"/>
      <c r="F113" s="73"/>
    </row>
    <row r="114" spans="1:6" s="25" customFormat="1" ht="15.75">
      <c r="A114" s="74"/>
      <c r="B114" s="73"/>
      <c r="C114" s="73"/>
      <c r="D114" s="73"/>
      <c r="E114" s="74"/>
      <c r="F114" s="73"/>
    </row>
    <row r="115" spans="1:6" s="25" customFormat="1" ht="15.75">
      <c r="A115" s="74"/>
      <c r="B115" s="73"/>
      <c r="C115" s="73"/>
      <c r="D115" s="73"/>
      <c r="E115" s="74"/>
      <c r="F115" s="73"/>
    </row>
    <row r="116" spans="1:6" s="25" customFormat="1" ht="15.75">
      <c r="A116" s="74"/>
      <c r="B116" s="73"/>
      <c r="C116" s="73"/>
      <c r="D116" s="73"/>
      <c r="E116" s="74"/>
      <c r="F116" s="73"/>
    </row>
    <row r="117" spans="1:5" s="25" customFormat="1" ht="15.75">
      <c r="A117" s="76"/>
      <c r="E117" s="76"/>
    </row>
    <row r="118" spans="1:5" s="25" customFormat="1" ht="15.75">
      <c r="A118" s="76"/>
      <c r="E118" s="76"/>
    </row>
    <row r="119" spans="1:5" s="25" customFormat="1" ht="15.75">
      <c r="A119" s="76"/>
      <c r="E119" s="76"/>
    </row>
    <row r="120" spans="1:5" s="25" customFormat="1" ht="15.75">
      <c r="A120" s="76"/>
      <c r="E120" s="76"/>
    </row>
    <row r="121" spans="1:5" s="25" customFormat="1" ht="15.75">
      <c r="A121" s="76"/>
      <c r="E121" s="76"/>
    </row>
    <row r="122" spans="1:5" s="25" customFormat="1" ht="15.75">
      <c r="A122" s="76"/>
      <c r="E122" s="76"/>
    </row>
    <row r="123" spans="1:5" s="25" customFormat="1" ht="15.75">
      <c r="A123" s="76"/>
      <c r="E123" s="76"/>
    </row>
    <row r="124" spans="1:5" s="25" customFormat="1" ht="15.75">
      <c r="A124" s="76"/>
      <c r="E124" s="76"/>
    </row>
    <row r="125" spans="1:5" s="25" customFormat="1" ht="15.75">
      <c r="A125" s="76"/>
      <c r="E125" s="76"/>
    </row>
    <row r="126" spans="1:5" s="25" customFormat="1" ht="15.75">
      <c r="A126" s="76"/>
      <c r="E126" s="76"/>
    </row>
    <row r="127" spans="1:5" s="25" customFormat="1" ht="15.75">
      <c r="A127" s="76"/>
      <c r="E127" s="76"/>
    </row>
    <row r="128" spans="1:5" s="25" customFormat="1" ht="15.75">
      <c r="A128" s="76"/>
      <c r="E128" s="76"/>
    </row>
    <row r="129" spans="1:5" s="25" customFormat="1" ht="15.75">
      <c r="A129" s="76"/>
      <c r="E129" s="76"/>
    </row>
    <row r="130" spans="1:5" s="25" customFormat="1" ht="15.75">
      <c r="A130" s="76"/>
      <c r="E130" s="76"/>
    </row>
    <row r="131" spans="1:5" s="25" customFormat="1" ht="15.75">
      <c r="A131" s="76"/>
      <c r="E131" s="76"/>
    </row>
    <row r="132" spans="1:5" s="25" customFormat="1" ht="15.75">
      <c r="A132" s="76"/>
      <c r="E132" s="76"/>
    </row>
    <row r="133" spans="1:5" s="25" customFormat="1" ht="15.75">
      <c r="A133" s="76"/>
      <c r="E133" s="76"/>
    </row>
    <row r="134" spans="1:5" s="25" customFormat="1" ht="15.75">
      <c r="A134" s="76"/>
      <c r="E134" s="76"/>
    </row>
    <row r="135" spans="1:5" s="25" customFormat="1" ht="15.75">
      <c r="A135" s="76"/>
      <c r="E135" s="76"/>
    </row>
    <row r="136" spans="1:5" s="25" customFormat="1" ht="15.75">
      <c r="A136" s="76"/>
      <c r="E136" s="76"/>
    </row>
    <row r="137" spans="1:5" s="25" customFormat="1" ht="15.75">
      <c r="A137" s="76"/>
      <c r="E137" s="76"/>
    </row>
    <row r="138" spans="1:5" s="25" customFormat="1" ht="15.75">
      <c r="A138" s="76"/>
      <c r="E138" s="76"/>
    </row>
    <row r="139" spans="1:5" s="25" customFormat="1" ht="15.75">
      <c r="A139" s="76"/>
      <c r="E139" s="76"/>
    </row>
    <row r="140" spans="1:5" s="25" customFormat="1" ht="15.75">
      <c r="A140" s="76"/>
      <c r="E140" s="76"/>
    </row>
    <row r="141" spans="1:5" s="25" customFormat="1" ht="15.75">
      <c r="A141" s="76"/>
      <c r="E141" s="76"/>
    </row>
    <row r="142" spans="1:5" s="25" customFormat="1" ht="15.75">
      <c r="A142" s="76"/>
      <c r="E142" s="76"/>
    </row>
    <row r="143" spans="1:5" s="25" customFormat="1" ht="15.75">
      <c r="A143" s="76"/>
      <c r="E143" s="76"/>
    </row>
    <row r="144" spans="1:5" s="25" customFormat="1" ht="15.75">
      <c r="A144" s="76"/>
      <c r="E144" s="76"/>
    </row>
    <row r="145" spans="1:5" s="25" customFormat="1" ht="15.75">
      <c r="A145" s="76"/>
      <c r="E145" s="76"/>
    </row>
    <row r="146" spans="1:5" s="25" customFormat="1" ht="15.75">
      <c r="A146" s="76"/>
      <c r="E146" s="76"/>
    </row>
    <row r="147" spans="1:5" s="25" customFormat="1" ht="15.75">
      <c r="A147" s="76"/>
      <c r="E147" s="76"/>
    </row>
    <row r="148" spans="1:5" s="25" customFormat="1" ht="15.75">
      <c r="A148" s="76"/>
      <c r="E148" s="76"/>
    </row>
    <row r="149" spans="1:5" s="25" customFormat="1" ht="15.75">
      <c r="A149" s="76"/>
      <c r="E149" s="76"/>
    </row>
    <row r="150" spans="1:5" s="25" customFormat="1" ht="15.75">
      <c r="A150" s="78"/>
      <c r="B150" s="65"/>
      <c r="C150" s="65"/>
      <c r="D150" s="65"/>
      <c r="E150" s="78"/>
    </row>
    <row r="151" s="25" customFormat="1" ht="15.75"/>
    <row r="152" spans="1:5" s="25" customFormat="1" ht="15.75">
      <c r="A152" s="76"/>
      <c r="E152" s="76"/>
    </row>
    <row r="153" s="25" customFormat="1" ht="15.75"/>
    <row r="154" s="25" customFormat="1" ht="15.75"/>
    <row r="155" s="25" customFormat="1" ht="15.75"/>
    <row r="156" s="25" customFormat="1" ht="15.75"/>
    <row r="157" s="25" customFormat="1" ht="15.75"/>
    <row r="158" s="25" customFormat="1" ht="15.75"/>
    <row r="159" s="25" customFormat="1" ht="15.75"/>
    <row r="160" s="25" customFormat="1" ht="15.75"/>
    <row r="161" s="25" customFormat="1" ht="15.75"/>
    <row r="162" s="25" customFormat="1" ht="15.75"/>
    <row r="163" s="25" customFormat="1" ht="15.75"/>
    <row r="164" s="25" customFormat="1" ht="15.75"/>
    <row r="165" s="25" customFormat="1" ht="15.75"/>
    <row r="166" s="25" customFormat="1" ht="15.75"/>
    <row r="167" s="25" customFormat="1" ht="15.75"/>
    <row r="168" s="25" customFormat="1" ht="13.5" customHeight="1"/>
    <row r="169" s="25" customFormat="1" ht="15.75"/>
    <row r="170" s="25" customFormat="1" ht="15.75"/>
    <row r="171" s="25" customFormat="1" ht="15.75"/>
    <row r="172" s="25" customFormat="1" ht="15.75"/>
    <row r="173" s="25" customFormat="1" ht="15.75"/>
    <row r="174" s="25" customFormat="1" ht="15.75"/>
    <row r="175" s="25" customFormat="1" ht="15.75"/>
    <row r="176" s="25" customFormat="1" ht="15.75"/>
    <row r="177" s="65" customFormat="1" ht="14.25" customHeight="1"/>
    <row r="178" s="65" customFormat="1" ht="14.25" customHeight="1"/>
    <row r="179" s="25" customFormat="1" ht="18.75" customHeight="1"/>
    <row r="180" s="25" customFormat="1" ht="18" customHeight="1"/>
    <row r="181" s="25" customFormat="1" ht="19.5" customHeight="1"/>
    <row r="182" s="25" customFormat="1" ht="15.75"/>
    <row r="183" s="25" customFormat="1" ht="15.75"/>
    <row r="184" s="25" customFormat="1" ht="15.75"/>
    <row r="185" s="25" customFormat="1" ht="15.75"/>
    <row r="186" s="25" customFormat="1" ht="15.75"/>
    <row r="187" s="25" customFormat="1" ht="15.75"/>
    <row r="188" s="25" customFormat="1" ht="15.75"/>
    <row r="189" s="25" customFormat="1" ht="15.75"/>
    <row r="190" s="25" customFormat="1" ht="15.75"/>
    <row r="191" s="25" customFormat="1" ht="15.75"/>
    <row r="192" spans="1:6" s="25" customFormat="1" ht="15.75">
      <c r="A192" s="76"/>
      <c r="F192" s="79"/>
    </row>
    <row r="193" s="25" customFormat="1" ht="15.75">
      <c r="A193" s="76"/>
    </row>
    <row r="194" s="25" customFormat="1" ht="15.75">
      <c r="E194" s="80"/>
    </row>
  </sheetData>
  <sheetProtection password="D553" sheet="1" objects="1" scenarios="1"/>
  <printOptions gridLines="1"/>
  <pageMargins left="0.5905511811023623" right="0.2755905511811024" top="0.5905511811023623" bottom="0.5905511811023623" header="0.2362204724409449" footer="0.2755905511811024"/>
  <pageSetup horizontalDpi="600" verticalDpi="600" orientation="portrait" paperSize="9" r:id="rId1"/>
  <headerFooter alignWithMargins="0">
    <oddFooter>&amp;CStránka &amp;P z &amp;N</oddFooter>
  </headerFooter>
  <rowBreaks count="2" manualBreakCount="2">
    <brk id="44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zoomScaleSheetLayoutView="85" workbookViewId="0" topLeftCell="A10">
      <selection activeCell="Q24" sqref="Q24"/>
    </sheetView>
  </sheetViews>
  <sheetFormatPr defaultColWidth="9.140625" defaultRowHeight="12"/>
  <cols>
    <col min="1" max="1" width="9.140625" style="4" customWidth="1"/>
    <col min="2" max="2" width="56.421875" style="4" customWidth="1"/>
    <col min="3" max="3" width="10.7109375" style="4" customWidth="1"/>
    <col min="4" max="4" width="8.8515625" style="4" customWidth="1"/>
    <col min="5" max="5" width="15.7109375" style="4" customWidth="1"/>
    <col min="6" max="6" width="16.7109375" style="4" customWidth="1"/>
    <col min="7" max="7" width="25.7109375" style="4" customWidth="1"/>
    <col min="8" max="255" width="9.28125" style="4" customWidth="1"/>
    <col min="256" max="256" width="9.140625" style="4" customWidth="1"/>
    <col min="257" max="257" width="9.7109375" style="4" customWidth="1"/>
    <col min="258" max="258" width="54.00390625" style="4" customWidth="1"/>
    <col min="259" max="259" width="5.28125" style="4" customWidth="1"/>
    <col min="260" max="260" width="8.8515625" style="4" customWidth="1"/>
    <col min="261" max="261" width="10.8515625" style="4" customWidth="1"/>
    <col min="262" max="262" width="16.7109375" style="4" customWidth="1"/>
    <col min="263" max="263" width="25.7109375" style="4" customWidth="1"/>
    <col min="264" max="511" width="9.28125" style="4" customWidth="1"/>
    <col min="512" max="512" width="9.140625" style="4" customWidth="1"/>
    <col min="513" max="513" width="9.7109375" style="4" customWidth="1"/>
    <col min="514" max="514" width="54.00390625" style="4" customWidth="1"/>
    <col min="515" max="515" width="5.28125" style="4" customWidth="1"/>
    <col min="516" max="516" width="8.8515625" style="4" customWidth="1"/>
    <col min="517" max="517" width="10.8515625" style="4" customWidth="1"/>
    <col min="518" max="518" width="16.7109375" style="4" customWidth="1"/>
    <col min="519" max="519" width="25.7109375" style="4" customWidth="1"/>
    <col min="520" max="767" width="9.28125" style="4" customWidth="1"/>
    <col min="768" max="768" width="9.140625" style="4" customWidth="1"/>
    <col min="769" max="769" width="9.7109375" style="4" customWidth="1"/>
    <col min="770" max="770" width="54.00390625" style="4" customWidth="1"/>
    <col min="771" max="771" width="5.28125" style="4" customWidth="1"/>
    <col min="772" max="772" width="8.8515625" style="4" customWidth="1"/>
    <col min="773" max="773" width="10.8515625" style="4" customWidth="1"/>
    <col min="774" max="774" width="16.7109375" style="4" customWidth="1"/>
    <col min="775" max="775" width="25.7109375" style="4" customWidth="1"/>
    <col min="776" max="1023" width="9.28125" style="4" customWidth="1"/>
    <col min="1024" max="1024" width="9.140625" style="4" customWidth="1"/>
    <col min="1025" max="1025" width="9.7109375" style="4" customWidth="1"/>
    <col min="1026" max="1026" width="54.00390625" style="4" customWidth="1"/>
    <col min="1027" max="1027" width="5.28125" style="4" customWidth="1"/>
    <col min="1028" max="1028" width="8.8515625" style="4" customWidth="1"/>
    <col min="1029" max="1029" width="10.8515625" style="4" customWidth="1"/>
    <col min="1030" max="1030" width="16.7109375" style="4" customWidth="1"/>
    <col min="1031" max="1031" width="25.7109375" style="4" customWidth="1"/>
    <col min="1032" max="1279" width="9.28125" style="4" customWidth="1"/>
    <col min="1280" max="1280" width="9.140625" style="4" customWidth="1"/>
    <col min="1281" max="1281" width="9.7109375" style="4" customWidth="1"/>
    <col min="1282" max="1282" width="54.00390625" style="4" customWidth="1"/>
    <col min="1283" max="1283" width="5.28125" style="4" customWidth="1"/>
    <col min="1284" max="1284" width="8.8515625" style="4" customWidth="1"/>
    <col min="1285" max="1285" width="10.8515625" style="4" customWidth="1"/>
    <col min="1286" max="1286" width="16.7109375" style="4" customWidth="1"/>
    <col min="1287" max="1287" width="25.7109375" style="4" customWidth="1"/>
    <col min="1288" max="1535" width="9.28125" style="4" customWidth="1"/>
    <col min="1536" max="1536" width="9.140625" style="4" customWidth="1"/>
    <col min="1537" max="1537" width="9.7109375" style="4" customWidth="1"/>
    <col min="1538" max="1538" width="54.00390625" style="4" customWidth="1"/>
    <col min="1539" max="1539" width="5.28125" style="4" customWidth="1"/>
    <col min="1540" max="1540" width="8.8515625" style="4" customWidth="1"/>
    <col min="1541" max="1541" width="10.8515625" style="4" customWidth="1"/>
    <col min="1542" max="1542" width="16.7109375" style="4" customWidth="1"/>
    <col min="1543" max="1543" width="25.7109375" style="4" customWidth="1"/>
    <col min="1544" max="1791" width="9.28125" style="4" customWidth="1"/>
    <col min="1792" max="1792" width="9.140625" style="4" customWidth="1"/>
    <col min="1793" max="1793" width="9.7109375" style="4" customWidth="1"/>
    <col min="1794" max="1794" width="54.00390625" style="4" customWidth="1"/>
    <col min="1795" max="1795" width="5.28125" style="4" customWidth="1"/>
    <col min="1796" max="1796" width="8.8515625" style="4" customWidth="1"/>
    <col min="1797" max="1797" width="10.8515625" style="4" customWidth="1"/>
    <col min="1798" max="1798" width="16.7109375" style="4" customWidth="1"/>
    <col min="1799" max="1799" width="25.7109375" style="4" customWidth="1"/>
    <col min="1800" max="2047" width="9.28125" style="4" customWidth="1"/>
    <col min="2048" max="2048" width="9.140625" style="4" customWidth="1"/>
    <col min="2049" max="2049" width="9.7109375" style="4" customWidth="1"/>
    <col min="2050" max="2050" width="54.00390625" style="4" customWidth="1"/>
    <col min="2051" max="2051" width="5.28125" style="4" customWidth="1"/>
    <col min="2052" max="2052" width="8.8515625" style="4" customWidth="1"/>
    <col min="2053" max="2053" width="10.8515625" style="4" customWidth="1"/>
    <col min="2054" max="2054" width="16.7109375" style="4" customWidth="1"/>
    <col min="2055" max="2055" width="25.7109375" style="4" customWidth="1"/>
    <col min="2056" max="2303" width="9.28125" style="4" customWidth="1"/>
    <col min="2304" max="2304" width="9.140625" style="4" customWidth="1"/>
    <col min="2305" max="2305" width="9.7109375" style="4" customWidth="1"/>
    <col min="2306" max="2306" width="54.00390625" style="4" customWidth="1"/>
    <col min="2307" max="2307" width="5.28125" style="4" customWidth="1"/>
    <col min="2308" max="2308" width="8.8515625" style="4" customWidth="1"/>
    <col min="2309" max="2309" width="10.8515625" style="4" customWidth="1"/>
    <col min="2310" max="2310" width="16.7109375" style="4" customWidth="1"/>
    <col min="2311" max="2311" width="25.7109375" style="4" customWidth="1"/>
    <col min="2312" max="2559" width="9.28125" style="4" customWidth="1"/>
    <col min="2560" max="2560" width="9.140625" style="4" customWidth="1"/>
    <col min="2561" max="2561" width="9.7109375" style="4" customWidth="1"/>
    <col min="2562" max="2562" width="54.00390625" style="4" customWidth="1"/>
    <col min="2563" max="2563" width="5.28125" style="4" customWidth="1"/>
    <col min="2564" max="2564" width="8.8515625" style="4" customWidth="1"/>
    <col min="2565" max="2565" width="10.8515625" style="4" customWidth="1"/>
    <col min="2566" max="2566" width="16.7109375" style="4" customWidth="1"/>
    <col min="2567" max="2567" width="25.7109375" style="4" customWidth="1"/>
    <col min="2568" max="2815" width="9.28125" style="4" customWidth="1"/>
    <col min="2816" max="2816" width="9.140625" style="4" customWidth="1"/>
    <col min="2817" max="2817" width="9.7109375" style="4" customWidth="1"/>
    <col min="2818" max="2818" width="54.00390625" style="4" customWidth="1"/>
    <col min="2819" max="2819" width="5.28125" style="4" customWidth="1"/>
    <col min="2820" max="2820" width="8.8515625" style="4" customWidth="1"/>
    <col min="2821" max="2821" width="10.8515625" style="4" customWidth="1"/>
    <col min="2822" max="2822" width="16.7109375" style="4" customWidth="1"/>
    <col min="2823" max="2823" width="25.7109375" style="4" customWidth="1"/>
    <col min="2824" max="3071" width="9.28125" style="4" customWidth="1"/>
    <col min="3072" max="3072" width="9.140625" style="4" customWidth="1"/>
    <col min="3073" max="3073" width="9.7109375" style="4" customWidth="1"/>
    <col min="3074" max="3074" width="54.00390625" style="4" customWidth="1"/>
    <col min="3075" max="3075" width="5.28125" style="4" customWidth="1"/>
    <col min="3076" max="3076" width="8.8515625" style="4" customWidth="1"/>
    <col min="3077" max="3077" width="10.8515625" style="4" customWidth="1"/>
    <col min="3078" max="3078" width="16.7109375" style="4" customWidth="1"/>
    <col min="3079" max="3079" width="25.7109375" style="4" customWidth="1"/>
    <col min="3080" max="3327" width="9.28125" style="4" customWidth="1"/>
    <col min="3328" max="3328" width="9.140625" style="4" customWidth="1"/>
    <col min="3329" max="3329" width="9.7109375" style="4" customWidth="1"/>
    <col min="3330" max="3330" width="54.00390625" style="4" customWidth="1"/>
    <col min="3331" max="3331" width="5.28125" style="4" customWidth="1"/>
    <col min="3332" max="3332" width="8.8515625" style="4" customWidth="1"/>
    <col min="3333" max="3333" width="10.8515625" style="4" customWidth="1"/>
    <col min="3334" max="3334" width="16.7109375" style="4" customWidth="1"/>
    <col min="3335" max="3335" width="25.7109375" style="4" customWidth="1"/>
    <col min="3336" max="3583" width="9.28125" style="4" customWidth="1"/>
    <col min="3584" max="3584" width="9.140625" style="4" customWidth="1"/>
    <col min="3585" max="3585" width="9.7109375" style="4" customWidth="1"/>
    <col min="3586" max="3586" width="54.00390625" style="4" customWidth="1"/>
    <col min="3587" max="3587" width="5.28125" style="4" customWidth="1"/>
    <col min="3588" max="3588" width="8.8515625" style="4" customWidth="1"/>
    <col min="3589" max="3589" width="10.8515625" style="4" customWidth="1"/>
    <col min="3590" max="3590" width="16.7109375" style="4" customWidth="1"/>
    <col min="3591" max="3591" width="25.7109375" style="4" customWidth="1"/>
    <col min="3592" max="3839" width="9.28125" style="4" customWidth="1"/>
    <col min="3840" max="3840" width="9.140625" style="4" customWidth="1"/>
    <col min="3841" max="3841" width="9.7109375" style="4" customWidth="1"/>
    <col min="3842" max="3842" width="54.00390625" style="4" customWidth="1"/>
    <col min="3843" max="3843" width="5.28125" style="4" customWidth="1"/>
    <col min="3844" max="3844" width="8.8515625" style="4" customWidth="1"/>
    <col min="3845" max="3845" width="10.8515625" style="4" customWidth="1"/>
    <col min="3846" max="3846" width="16.7109375" style="4" customWidth="1"/>
    <col min="3847" max="3847" width="25.7109375" style="4" customWidth="1"/>
    <col min="3848" max="4095" width="9.28125" style="4" customWidth="1"/>
    <col min="4096" max="4096" width="9.140625" style="4" customWidth="1"/>
    <col min="4097" max="4097" width="9.7109375" style="4" customWidth="1"/>
    <col min="4098" max="4098" width="54.00390625" style="4" customWidth="1"/>
    <col min="4099" max="4099" width="5.28125" style="4" customWidth="1"/>
    <col min="4100" max="4100" width="8.8515625" style="4" customWidth="1"/>
    <col min="4101" max="4101" width="10.8515625" style="4" customWidth="1"/>
    <col min="4102" max="4102" width="16.7109375" style="4" customWidth="1"/>
    <col min="4103" max="4103" width="25.7109375" style="4" customWidth="1"/>
    <col min="4104" max="4351" width="9.28125" style="4" customWidth="1"/>
    <col min="4352" max="4352" width="9.140625" style="4" customWidth="1"/>
    <col min="4353" max="4353" width="9.7109375" style="4" customWidth="1"/>
    <col min="4354" max="4354" width="54.00390625" style="4" customWidth="1"/>
    <col min="4355" max="4355" width="5.28125" style="4" customWidth="1"/>
    <col min="4356" max="4356" width="8.8515625" style="4" customWidth="1"/>
    <col min="4357" max="4357" width="10.8515625" style="4" customWidth="1"/>
    <col min="4358" max="4358" width="16.7109375" style="4" customWidth="1"/>
    <col min="4359" max="4359" width="25.7109375" style="4" customWidth="1"/>
    <col min="4360" max="4607" width="9.28125" style="4" customWidth="1"/>
    <col min="4608" max="4608" width="9.140625" style="4" customWidth="1"/>
    <col min="4609" max="4609" width="9.7109375" style="4" customWidth="1"/>
    <col min="4610" max="4610" width="54.00390625" style="4" customWidth="1"/>
    <col min="4611" max="4611" width="5.28125" style="4" customWidth="1"/>
    <col min="4612" max="4612" width="8.8515625" style="4" customWidth="1"/>
    <col min="4613" max="4613" width="10.8515625" style="4" customWidth="1"/>
    <col min="4614" max="4614" width="16.7109375" style="4" customWidth="1"/>
    <col min="4615" max="4615" width="25.7109375" style="4" customWidth="1"/>
    <col min="4616" max="4863" width="9.28125" style="4" customWidth="1"/>
    <col min="4864" max="4864" width="9.140625" style="4" customWidth="1"/>
    <col min="4865" max="4865" width="9.7109375" style="4" customWidth="1"/>
    <col min="4866" max="4866" width="54.00390625" style="4" customWidth="1"/>
    <col min="4867" max="4867" width="5.28125" style="4" customWidth="1"/>
    <col min="4868" max="4868" width="8.8515625" style="4" customWidth="1"/>
    <col min="4869" max="4869" width="10.8515625" style="4" customWidth="1"/>
    <col min="4870" max="4870" width="16.7109375" style="4" customWidth="1"/>
    <col min="4871" max="4871" width="25.7109375" style="4" customWidth="1"/>
    <col min="4872" max="5119" width="9.28125" style="4" customWidth="1"/>
    <col min="5120" max="5120" width="9.140625" style="4" customWidth="1"/>
    <col min="5121" max="5121" width="9.7109375" style="4" customWidth="1"/>
    <col min="5122" max="5122" width="54.00390625" style="4" customWidth="1"/>
    <col min="5123" max="5123" width="5.28125" style="4" customWidth="1"/>
    <col min="5124" max="5124" width="8.8515625" style="4" customWidth="1"/>
    <col min="5125" max="5125" width="10.8515625" style="4" customWidth="1"/>
    <col min="5126" max="5126" width="16.7109375" style="4" customWidth="1"/>
    <col min="5127" max="5127" width="25.7109375" style="4" customWidth="1"/>
    <col min="5128" max="5375" width="9.28125" style="4" customWidth="1"/>
    <col min="5376" max="5376" width="9.140625" style="4" customWidth="1"/>
    <col min="5377" max="5377" width="9.7109375" style="4" customWidth="1"/>
    <col min="5378" max="5378" width="54.00390625" style="4" customWidth="1"/>
    <col min="5379" max="5379" width="5.28125" style="4" customWidth="1"/>
    <col min="5380" max="5380" width="8.8515625" style="4" customWidth="1"/>
    <col min="5381" max="5381" width="10.8515625" style="4" customWidth="1"/>
    <col min="5382" max="5382" width="16.7109375" style="4" customWidth="1"/>
    <col min="5383" max="5383" width="25.7109375" style="4" customWidth="1"/>
    <col min="5384" max="5631" width="9.28125" style="4" customWidth="1"/>
    <col min="5632" max="5632" width="9.140625" style="4" customWidth="1"/>
    <col min="5633" max="5633" width="9.7109375" style="4" customWidth="1"/>
    <col min="5634" max="5634" width="54.00390625" style="4" customWidth="1"/>
    <col min="5635" max="5635" width="5.28125" style="4" customWidth="1"/>
    <col min="5636" max="5636" width="8.8515625" style="4" customWidth="1"/>
    <col min="5637" max="5637" width="10.8515625" style="4" customWidth="1"/>
    <col min="5638" max="5638" width="16.7109375" style="4" customWidth="1"/>
    <col min="5639" max="5639" width="25.7109375" style="4" customWidth="1"/>
    <col min="5640" max="5887" width="9.28125" style="4" customWidth="1"/>
    <col min="5888" max="5888" width="9.140625" style="4" customWidth="1"/>
    <col min="5889" max="5889" width="9.7109375" style="4" customWidth="1"/>
    <col min="5890" max="5890" width="54.00390625" style="4" customWidth="1"/>
    <col min="5891" max="5891" width="5.28125" style="4" customWidth="1"/>
    <col min="5892" max="5892" width="8.8515625" style="4" customWidth="1"/>
    <col min="5893" max="5893" width="10.8515625" style="4" customWidth="1"/>
    <col min="5894" max="5894" width="16.7109375" style="4" customWidth="1"/>
    <col min="5895" max="5895" width="25.7109375" style="4" customWidth="1"/>
    <col min="5896" max="6143" width="9.28125" style="4" customWidth="1"/>
    <col min="6144" max="6144" width="9.140625" style="4" customWidth="1"/>
    <col min="6145" max="6145" width="9.7109375" style="4" customWidth="1"/>
    <col min="6146" max="6146" width="54.00390625" style="4" customWidth="1"/>
    <col min="6147" max="6147" width="5.28125" style="4" customWidth="1"/>
    <col min="6148" max="6148" width="8.8515625" style="4" customWidth="1"/>
    <col min="6149" max="6149" width="10.8515625" style="4" customWidth="1"/>
    <col min="6150" max="6150" width="16.7109375" style="4" customWidth="1"/>
    <col min="6151" max="6151" width="25.7109375" style="4" customWidth="1"/>
    <col min="6152" max="6399" width="9.28125" style="4" customWidth="1"/>
    <col min="6400" max="6400" width="9.140625" style="4" customWidth="1"/>
    <col min="6401" max="6401" width="9.7109375" style="4" customWidth="1"/>
    <col min="6402" max="6402" width="54.00390625" style="4" customWidth="1"/>
    <col min="6403" max="6403" width="5.28125" style="4" customWidth="1"/>
    <col min="6404" max="6404" width="8.8515625" style="4" customWidth="1"/>
    <col min="6405" max="6405" width="10.8515625" style="4" customWidth="1"/>
    <col min="6406" max="6406" width="16.7109375" style="4" customWidth="1"/>
    <col min="6407" max="6407" width="25.7109375" style="4" customWidth="1"/>
    <col min="6408" max="6655" width="9.28125" style="4" customWidth="1"/>
    <col min="6656" max="6656" width="9.140625" style="4" customWidth="1"/>
    <col min="6657" max="6657" width="9.7109375" style="4" customWidth="1"/>
    <col min="6658" max="6658" width="54.00390625" style="4" customWidth="1"/>
    <col min="6659" max="6659" width="5.28125" style="4" customWidth="1"/>
    <col min="6660" max="6660" width="8.8515625" style="4" customWidth="1"/>
    <col min="6661" max="6661" width="10.8515625" style="4" customWidth="1"/>
    <col min="6662" max="6662" width="16.7109375" style="4" customWidth="1"/>
    <col min="6663" max="6663" width="25.7109375" style="4" customWidth="1"/>
    <col min="6664" max="6911" width="9.28125" style="4" customWidth="1"/>
    <col min="6912" max="6912" width="9.140625" style="4" customWidth="1"/>
    <col min="6913" max="6913" width="9.7109375" style="4" customWidth="1"/>
    <col min="6914" max="6914" width="54.00390625" style="4" customWidth="1"/>
    <col min="6915" max="6915" width="5.28125" style="4" customWidth="1"/>
    <col min="6916" max="6916" width="8.8515625" style="4" customWidth="1"/>
    <col min="6917" max="6917" width="10.8515625" style="4" customWidth="1"/>
    <col min="6918" max="6918" width="16.7109375" style="4" customWidth="1"/>
    <col min="6919" max="6919" width="25.7109375" style="4" customWidth="1"/>
    <col min="6920" max="7167" width="9.28125" style="4" customWidth="1"/>
    <col min="7168" max="7168" width="9.140625" style="4" customWidth="1"/>
    <col min="7169" max="7169" width="9.7109375" style="4" customWidth="1"/>
    <col min="7170" max="7170" width="54.00390625" style="4" customWidth="1"/>
    <col min="7171" max="7171" width="5.28125" style="4" customWidth="1"/>
    <col min="7172" max="7172" width="8.8515625" style="4" customWidth="1"/>
    <col min="7173" max="7173" width="10.8515625" style="4" customWidth="1"/>
    <col min="7174" max="7174" width="16.7109375" style="4" customWidth="1"/>
    <col min="7175" max="7175" width="25.7109375" style="4" customWidth="1"/>
    <col min="7176" max="7423" width="9.28125" style="4" customWidth="1"/>
    <col min="7424" max="7424" width="9.140625" style="4" customWidth="1"/>
    <col min="7425" max="7425" width="9.7109375" style="4" customWidth="1"/>
    <col min="7426" max="7426" width="54.00390625" style="4" customWidth="1"/>
    <col min="7427" max="7427" width="5.28125" style="4" customWidth="1"/>
    <col min="7428" max="7428" width="8.8515625" style="4" customWidth="1"/>
    <col min="7429" max="7429" width="10.8515625" style="4" customWidth="1"/>
    <col min="7430" max="7430" width="16.7109375" style="4" customWidth="1"/>
    <col min="7431" max="7431" width="25.7109375" style="4" customWidth="1"/>
    <col min="7432" max="7679" width="9.28125" style="4" customWidth="1"/>
    <col min="7680" max="7680" width="9.140625" style="4" customWidth="1"/>
    <col min="7681" max="7681" width="9.7109375" style="4" customWidth="1"/>
    <col min="7682" max="7682" width="54.00390625" style="4" customWidth="1"/>
    <col min="7683" max="7683" width="5.28125" style="4" customWidth="1"/>
    <col min="7684" max="7684" width="8.8515625" style="4" customWidth="1"/>
    <col min="7685" max="7685" width="10.8515625" style="4" customWidth="1"/>
    <col min="7686" max="7686" width="16.7109375" style="4" customWidth="1"/>
    <col min="7687" max="7687" width="25.7109375" style="4" customWidth="1"/>
    <col min="7688" max="7935" width="9.28125" style="4" customWidth="1"/>
    <col min="7936" max="7936" width="9.140625" style="4" customWidth="1"/>
    <col min="7937" max="7937" width="9.7109375" style="4" customWidth="1"/>
    <col min="7938" max="7938" width="54.00390625" style="4" customWidth="1"/>
    <col min="7939" max="7939" width="5.28125" style="4" customWidth="1"/>
    <col min="7940" max="7940" width="8.8515625" style="4" customWidth="1"/>
    <col min="7941" max="7941" width="10.8515625" style="4" customWidth="1"/>
    <col min="7942" max="7942" width="16.7109375" style="4" customWidth="1"/>
    <col min="7943" max="7943" width="25.7109375" style="4" customWidth="1"/>
    <col min="7944" max="8191" width="9.28125" style="4" customWidth="1"/>
    <col min="8192" max="8192" width="9.140625" style="4" customWidth="1"/>
    <col min="8193" max="8193" width="9.7109375" style="4" customWidth="1"/>
    <col min="8194" max="8194" width="54.00390625" style="4" customWidth="1"/>
    <col min="8195" max="8195" width="5.28125" style="4" customWidth="1"/>
    <col min="8196" max="8196" width="8.8515625" style="4" customWidth="1"/>
    <col min="8197" max="8197" width="10.8515625" style="4" customWidth="1"/>
    <col min="8198" max="8198" width="16.7109375" style="4" customWidth="1"/>
    <col min="8199" max="8199" width="25.7109375" style="4" customWidth="1"/>
    <col min="8200" max="8447" width="9.28125" style="4" customWidth="1"/>
    <col min="8448" max="8448" width="9.140625" style="4" customWidth="1"/>
    <col min="8449" max="8449" width="9.7109375" style="4" customWidth="1"/>
    <col min="8450" max="8450" width="54.00390625" style="4" customWidth="1"/>
    <col min="8451" max="8451" width="5.28125" style="4" customWidth="1"/>
    <col min="8452" max="8452" width="8.8515625" style="4" customWidth="1"/>
    <col min="8453" max="8453" width="10.8515625" style="4" customWidth="1"/>
    <col min="8454" max="8454" width="16.7109375" style="4" customWidth="1"/>
    <col min="8455" max="8455" width="25.7109375" style="4" customWidth="1"/>
    <col min="8456" max="8703" width="9.28125" style="4" customWidth="1"/>
    <col min="8704" max="8704" width="9.140625" style="4" customWidth="1"/>
    <col min="8705" max="8705" width="9.7109375" style="4" customWidth="1"/>
    <col min="8706" max="8706" width="54.00390625" style="4" customWidth="1"/>
    <col min="8707" max="8707" width="5.28125" style="4" customWidth="1"/>
    <col min="8708" max="8708" width="8.8515625" style="4" customWidth="1"/>
    <col min="8709" max="8709" width="10.8515625" style="4" customWidth="1"/>
    <col min="8710" max="8710" width="16.7109375" style="4" customWidth="1"/>
    <col min="8711" max="8711" width="25.7109375" style="4" customWidth="1"/>
    <col min="8712" max="8959" width="9.28125" style="4" customWidth="1"/>
    <col min="8960" max="8960" width="9.140625" style="4" customWidth="1"/>
    <col min="8961" max="8961" width="9.7109375" style="4" customWidth="1"/>
    <col min="8962" max="8962" width="54.00390625" style="4" customWidth="1"/>
    <col min="8963" max="8963" width="5.28125" style="4" customWidth="1"/>
    <col min="8964" max="8964" width="8.8515625" style="4" customWidth="1"/>
    <col min="8965" max="8965" width="10.8515625" style="4" customWidth="1"/>
    <col min="8966" max="8966" width="16.7109375" style="4" customWidth="1"/>
    <col min="8967" max="8967" width="25.7109375" style="4" customWidth="1"/>
    <col min="8968" max="9215" width="9.28125" style="4" customWidth="1"/>
    <col min="9216" max="9216" width="9.140625" style="4" customWidth="1"/>
    <col min="9217" max="9217" width="9.7109375" style="4" customWidth="1"/>
    <col min="9218" max="9218" width="54.00390625" style="4" customWidth="1"/>
    <col min="9219" max="9219" width="5.28125" style="4" customWidth="1"/>
    <col min="9220" max="9220" width="8.8515625" style="4" customWidth="1"/>
    <col min="9221" max="9221" width="10.8515625" style="4" customWidth="1"/>
    <col min="9222" max="9222" width="16.7109375" style="4" customWidth="1"/>
    <col min="9223" max="9223" width="25.7109375" style="4" customWidth="1"/>
    <col min="9224" max="9471" width="9.28125" style="4" customWidth="1"/>
    <col min="9472" max="9472" width="9.140625" style="4" customWidth="1"/>
    <col min="9473" max="9473" width="9.7109375" style="4" customWidth="1"/>
    <col min="9474" max="9474" width="54.00390625" style="4" customWidth="1"/>
    <col min="9475" max="9475" width="5.28125" style="4" customWidth="1"/>
    <col min="9476" max="9476" width="8.8515625" style="4" customWidth="1"/>
    <col min="9477" max="9477" width="10.8515625" style="4" customWidth="1"/>
    <col min="9478" max="9478" width="16.7109375" style="4" customWidth="1"/>
    <col min="9479" max="9479" width="25.7109375" style="4" customWidth="1"/>
    <col min="9480" max="9727" width="9.28125" style="4" customWidth="1"/>
    <col min="9728" max="9728" width="9.140625" style="4" customWidth="1"/>
    <col min="9729" max="9729" width="9.7109375" style="4" customWidth="1"/>
    <col min="9730" max="9730" width="54.00390625" style="4" customWidth="1"/>
    <col min="9731" max="9731" width="5.28125" style="4" customWidth="1"/>
    <col min="9732" max="9732" width="8.8515625" style="4" customWidth="1"/>
    <col min="9733" max="9733" width="10.8515625" style="4" customWidth="1"/>
    <col min="9734" max="9734" width="16.7109375" style="4" customWidth="1"/>
    <col min="9735" max="9735" width="25.7109375" style="4" customWidth="1"/>
    <col min="9736" max="9983" width="9.28125" style="4" customWidth="1"/>
    <col min="9984" max="9984" width="9.140625" style="4" customWidth="1"/>
    <col min="9985" max="9985" width="9.7109375" style="4" customWidth="1"/>
    <col min="9986" max="9986" width="54.00390625" style="4" customWidth="1"/>
    <col min="9987" max="9987" width="5.28125" style="4" customWidth="1"/>
    <col min="9988" max="9988" width="8.8515625" style="4" customWidth="1"/>
    <col min="9989" max="9989" width="10.8515625" style="4" customWidth="1"/>
    <col min="9990" max="9990" width="16.7109375" style="4" customWidth="1"/>
    <col min="9991" max="9991" width="25.7109375" style="4" customWidth="1"/>
    <col min="9992" max="10239" width="9.28125" style="4" customWidth="1"/>
    <col min="10240" max="10240" width="9.140625" style="4" customWidth="1"/>
    <col min="10241" max="10241" width="9.7109375" style="4" customWidth="1"/>
    <col min="10242" max="10242" width="54.00390625" style="4" customWidth="1"/>
    <col min="10243" max="10243" width="5.28125" style="4" customWidth="1"/>
    <col min="10244" max="10244" width="8.8515625" style="4" customWidth="1"/>
    <col min="10245" max="10245" width="10.8515625" style="4" customWidth="1"/>
    <col min="10246" max="10246" width="16.7109375" style="4" customWidth="1"/>
    <col min="10247" max="10247" width="25.7109375" style="4" customWidth="1"/>
    <col min="10248" max="10495" width="9.28125" style="4" customWidth="1"/>
    <col min="10496" max="10496" width="9.140625" style="4" customWidth="1"/>
    <col min="10497" max="10497" width="9.7109375" style="4" customWidth="1"/>
    <col min="10498" max="10498" width="54.00390625" style="4" customWidth="1"/>
    <col min="10499" max="10499" width="5.28125" style="4" customWidth="1"/>
    <col min="10500" max="10500" width="8.8515625" style="4" customWidth="1"/>
    <col min="10501" max="10501" width="10.8515625" style="4" customWidth="1"/>
    <col min="10502" max="10502" width="16.7109375" style="4" customWidth="1"/>
    <col min="10503" max="10503" width="25.7109375" style="4" customWidth="1"/>
    <col min="10504" max="10751" width="9.28125" style="4" customWidth="1"/>
    <col min="10752" max="10752" width="9.140625" style="4" customWidth="1"/>
    <col min="10753" max="10753" width="9.7109375" style="4" customWidth="1"/>
    <col min="10754" max="10754" width="54.00390625" style="4" customWidth="1"/>
    <col min="10755" max="10755" width="5.28125" style="4" customWidth="1"/>
    <col min="10756" max="10756" width="8.8515625" style="4" customWidth="1"/>
    <col min="10757" max="10757" width="10.8515625" style="4" customWidth="1"/>
    <col min="10758" max="10758" width="16.7109375" style="4" customWidth="1"/>
    <col min="10759" max="10759" width="25.7109375" style="4" customWidth="1"/>
    <col min="10760" max="11007" width="9.28125" style="4" customWidth="1"/>
    <col min="11008" max="11008" width="9.140625" style="4" customWidth="1"/>
    <col min="11009" max="11009" width="9.7109375" style="4" customWidth="1"/>
    <col min="11010" max="11010" width="54.00390625" style="4" customWidth="1"/>
    <col min="11011" max="11011" width="5.28125" style="4" customWidth="1"/>
    <col min="11012" max="11012" width="8.8515625" style="4" customWidth="1"/>
    <col min="11013" max="11013" width="10.8515625" style="4" customWidth="1"/>
    <col min="11014" max="11014" width="16.7109375" style="4" customWidth="1"/>
    <col min="11015" max="11015" width="25.7109375" style="4" customWidth="1"/>
    <col min="11016" max="11263" width="9.28125" style="4" customWidth="1"/>
    <col min="11264" max="11264" width="9.140625" style="4" customWidth="1"/>
    <col min="11265" max="11265" width="9.7109375" style="4" customWidth="1"/>
    <col min="11266" max="11266" width="54.00390625" style="4" customWidth="1"/>
    <col min="11267" max="11267" width="5.28125" style="4" customWidth="1"/>
    <col min="11268" max="11268" width="8.8515625" style="4" customWidth="1"/>
    <col min="11269" max="11269" width="10.8515625" style="4" customWidth="1"/>
    <col min="11270" max="11270" width="16.7109375" style="4" customWidth="1"/>
    <col min="11271" max="11271" width="25.7109375" style="4" customWidth="1"/>
    <col min="11272" max="11519" width="9.28125" style="4" customWidth="1"/>
    <col min="11520" max="11520" width="9.140625" style="4" customWidth="1"/>
    <col min="11521" max="11521" width="9.7109375" style="4" customWidth="1"/>
    <col min="11522" max="11522" width="54.00390625" style="4" customWidth="1"/>
    <col min="11523" max="11523" width="5.28125" style="4" customWidth="1"/>
    <col min="11524" max="11524" width="8.8515625" style="4" customWidth="1"/>
    <col min="11525" max="11525" width="10.8515625" style="4" customWidth="1"/>
    <col min="11526" max="11526" width="16.7109375" style="4" customWidth="1"/>
    <col min="11527" max="11527" width="25.7109375" style="4" customWidth="1"/>
    <col min="11528" max="11775" width="9.28125" style="4" customWidth="1"/>
    <col min="11776" max="11776" width="9.140625" style="4" customWidth="1"/>
    <col min="11777" max="11777" width="9.7109375" style="4" customWidth="1"/>
    <col min="11778" max="11778" width="54.00390625" style="4" customWidth="1"/>
    <col min="11779" max="11779" width="5.28125" style="4" customWidth="1"/>
    <col min="11780" max="11780" width="8.8515625" style="4" customWidth="1"/>
    <col min="11781" max="11781" width="10.8515625" style="4" customWidth="1"/>
    <col min="11782" max="11782" width="16.7109375" style="4" customWidth="1"/>
    <col min="11783" max="11783" width="25.7109375" style="4" customWidth="1"/>
    <col min="11784" max="12031" width="9.28125" style="4" customWidth="1"/>
    <col min="12032" max="12032" width="9.140625" style="4" customWidth="1"/>
    <col min="12033" max="12033" width="9.7109375" style="4" customWidth="1"/>
    <col min="12034" max="12034" width="54.00390625" style="4" customWidth="1"/>
    <col min="12035" max="12035" width="5.28125" style="4" customWidth="1"/>
    <col min="12036" max="12036" width="8.8515625" style="4" customWidth="1"/>
    <col min="12037" max="12037" width="10.8515625" style="4" customWidth="1"/>
    <col min="12038" max="12038" width="16.7109375" style="4" customWidth="1"/>
    <col min="12039" max="12039" width="25.7109375" style="4" customWidth="1"/>
    <col min="12040" max="12287" width="9.28125" style="4" customWidth="1"/>
    <col min="12288" max="12288" width="9.140625" style="4" customWidth="1"/>
    <col min="12289" max="12289" width="9.7109375" style="4" customWidth="1"/>
    <col min="12290" max="12290" width="54.00390625" style="4" customWidth="1"/>
    <col min="12291" max="12291" width="5.28125" style="4" customWidth="1"/>
    <col min="12292" max="12292" width="8.8515625" style="4" customWidth="1"/>
    <col min="12293" max="12293" width="10.8515625" style="4" customWidth="1"/>
    <col min="12294" max="12294" width="16.7109375" style="4" customWidth="1"/>
    <col min="12295" max="12295" width="25.7109375" style="4" customWidth="1"/>
    <col min="12296" max="12543" width="9.28125" style="4" customWidth="1"/>
    <col min="12544" max="12544" width="9.140625" style="4" customWidth="1"/>
    <col min="12545" max="12545" width="9.7109375" style="4" customWidth="1"/>
    <col min="12546" max="12546" width="54.00390625" style="4" customWidth="1"/>
    <col min="12547" max="12547" width="5.28125" style="4" customWidth="1"/>
    <col min="12548" max="12548" width="8.8515625" style="4" customWidth="1"/>
    <col min="12549" max="12549" width="10.8515625" style="4" customWidth="1"/>
    <col min="12550" max="12550" width="16.7109375" style="4" customWidth="1"/>
    <col min="12551" max="12551" width="25.7109375" style="4" customWidth="1"/>
    <col min="12552" max="12799" width="9.28125" style="4" customWidth="1"/>
    <col min="12800" max="12800" width="9.140625" style="4" customWidth="1"/>
    <col min="12801" max="12801" width="9.7109375" style="4" customWidth="1"/>
    <col min="12802" max="12802" width="54.00390625" style="4" customWidth="1"/>
    <col min="12803" max="12803" width="5.28125" style="4" customWidth="1"/>
    <col min="12804" max="12804" width="8.8515625" style="4" customWidth="1"/>
    <col min="12805" max="12805" width="10.8515625" style="4" customWidth="1"/>
    <col min="12806" max="12806" width="16.7109375" style="4" customWidth="1"/>
    <col min="12807" max="12807" width="25.7109375" style="4" customWidth="1"/>
    <col min="12808" max="13055" width="9.28125" style="4" customWidth="1"/>
    <col min="13056" max="13056" width="9.140625" style="4" customWidth="1"/>
    <col min="13057" max="13057" width="9.7109375" style="4" customWidth="1"/>
    <col min="13058" max="13058" width="54.00390625" style="4" customWidth="1"/>
    <col min="13059" max="13059" width="5.28125" style="4" customWidth="1"/>
    <col min="13060" max="13060" width="8.8515625" style="4" customWidth="1"/>
    <col min="13061" max="13061" width="10.8515625" style="4" customWidth="1"/>
    <col min="13062" max="13062" width="16.7109375" style="4" customWidth="1"/>
    <col min="13063" max="13063" width="25.7109375" style="4" customWidth="1"/>
    <col min="13064" max="13311" width="9.28125" style="4" customWidth="1"/>
    <col min="13312" max="13312" width="9.140625" style="4" customWidth="1"/>
    <col min="13313" max="13313" width="9.7109375" style="4" customWidth="1"/>
    <col min="13314" max="13314" width="54.00390625" style="4" customWidth="1"/>
    <col min="13315" max="13315" width="5.28125" style="4" customWidth="1"/>
    <col min="13316" max="13316" width="8.8515625" style="4" customWidth="1"/>
    <col min="13317" max="13317" width="10.8515625" style="4" customWidth="1"/>
    <col min="13318" max="13318" width="16.7109375" style="4" customWidth="1"/>
    <col min="13319" max="13319" width="25.7109375" style="4" customWidth="1"/>
    <col min="13320" max="13567" width="9.28125" style="4" customWidth="1"/>
    <col min="13568" max="13568" width="9.140625" style="4" customWidth="1"/>
    <col min="13569" max="13569" width="9.7109375" style="4" customWidth="1"/>
    <col min="13570" max="13570" width="54.00390625" style="4" customWidth="1"/>
    <col min="13571" max="13571" width="5.28125" style="4" customWidth="1"/>
    <col min="13572" max="13572" width="8.8515625" style="4" customWidth="1"/>
    <col min="13573" max="13573" width="10.8515625" style="4" customWidth="1"/>
    <col min="13574" max="13574" width="16.7109375" style="4" customWidth="1"/>
    <col min="13575" max="13575" width="25.7109375" style="4" customWidth="1"/>
    <col min="13576" max="13823" width="9.28125" style="4" customWidth="1"/>
    <col min="13824" max="13824" width="9.140625" style="4" customWidth="1"/>
    <col min="13825" max="13825" width="9.7109375" style="4" customWidth="1"/>
    <col min="13826" max="13826" width="54.00390625" style="4" customWidth="1"/>
    <col min="13827" max="13827" width="5.28125" style="4" customWidth="1"/>
    <col min="13828" max="13828" width="8.8515625" style="4" customWidth="1"/>
    <col min="13829" max="13829" width="10.8515625" style="4" customWidth="1"/>
    <col min="13830" max="13830" width="16.7109375" style="4" customWidth="1"/>
    <col min="13831" max="13831" width="25.7109375" style="4" customWidth="1"/>
    <col min="13832" max="14079" width="9.28125" style="4" customWidth="1"/>
    <col min="14080" max="14080" width="9.140625" style="4" customWidth="1"/>
    <col min="14081" max="14081" width="9.7109375" style="4" customWidth="1"/>
    <col min="14082" max="14082" width="54.00390625" style="4" customWidth="1"/>
    <col min="14083" max="14083" width="5.28125" style="4" customWidth="1"/>
    <col min="14084" max="14084" width="8.8515625" style="4" customWidth="1"/>
    <col min="14085" max="14085" width="10.8515625" style="4" customWidth="1"/>
    <col min="14086" max="14086" width="16.7109375" style="4" customWidth="1"/>
    <col min="14087" max="14087" width="25.7109375" style="4" customWidth="1"/>
    <col min="14088" max="14335" width="9.28125" style="4" customWidth="1"/>
    <col min="14336" max="14336" width="9.140625" style="4" customWidth="1"/>
    <col min="14337" max="14337" width="9.7109375" style="4" customWidth="1"/>
    <col min="14338" max="14338" width="54.00390625" style="4" customWidth="1"/>
    <col min="14339" max="14339" width="5.28125" style="4" customWidth="1"/>
    <col min="14340" max="14340" width="8.8515625" style="4" customWidth="1"/>
    <col min="14341" max="14341" width="10.8515625" style="4" customWidth="1"/>
    <col min="14342" max="14342" width="16.7109375" style="4" customWidth="1"/>
    <col min="14343" max="14343" width="25.7109375" style="4" customWidth="1"/>
    <col min="14344" max="14591" width="9.28125" style="4" customWidth="1"/>
    <col min="14592" max="14592" width="9.140625" style="4" customWidth="1"/>
    <col min="14593" max="14593" width="9.7109375" style="4" customWidth="1"/>
    <col min="14594" max="14594" width="54.00390625" style="4" customWidth="1"/>
    <col min="14595" max="14595" width="5.28125" style="4" customWidth="1"/>
    <col min="14596" max="14596" width="8.8515625" style="4" customWidth="1"/>
    <col min="14597" max="14597" width="10.8515625" style="4" customWidth="1"/>
    <col min="14598" max="14598" width="16.7109375" style="4" customWidth="1"/>
    <col min="14599" max="14599" width="25.7109375" style="4" customWidth="1"/>
    <col min="14600" max="14847" width="9.28125" style="4" customWidth="1"/>
    <col min="14848" max="14848" width="9.140625" style="4" customWidth="1"/>
    <col min="14849" max="14849" width="9.7109375" style="4" customWidth="1"/>
    <col min="14850" max="14850" width="54.00390625" style="4" customWidth="1"/>
    <col min="14851" max="14851" width="5.28125" style="4" customWidth="1"/>
    <col min="14852" max="14852" width="8.8515625" style="4" customWidth="1"/>
    <col min="14853" max="14853" width="10.8515625" style="4" customWidth="1"/>
    <col min="14854" max="14854" width="16.7109375" style="4" customWidth="1"/>
    <col min="14855" max="14855" width="25.7109375" style="4" customWidth="1"/>
    <col min="14856" max="15103" width="9.28125" style="4" customWidth="1"/>
    <col min="15104" max="15104" width="9.140625" style="4" customWidth="1"/>
    <col min="15105" max="15105" width="9.7109375" style="4" customWidth="1"/>
    <col min="15106" max="15106" width="54.00390625" style="4" customWidth="1"/>
    <col min="15107" max="15107" width="5.28125" style="4" customWidth="1"/>
    <col min="15108" max="15108" width="8.8515625" style="4" customWidth="1"/>
    <col min="15109" max="15109" width="10.8515625" style="4" customWidth="1"/>
    <col min="15110" max="15110" width="16.7109375" style="4" customWidth="1"/>
    <col min="15111" max="15111" width="25.7109375" style="4" customWidth="1"/>
    <col min="15112" max="15359" width="9.28125" style="4" customWidth="1"/>
    <col min="15360" max="15360" width="9.140625" style="4" customWidth="1"/>
    <col min="15361" max="15361" width="9.7109375" style="4" customWidth="1"/>
    <col min="15362" max="15362" width="54.00390625" style="4" customWidth="1"/>
    <col min="15363" max="15363" width="5.28125" style="4" customWidth="1"/>
    <col min="15364" max="15364" width="8.8515625" style="4" customWidth="1"/>
    <col min="15365" max="15365" width="10.8515625" style="4" customWidth="1"/>
    <col min="15366" max="15366" width="16.7109375" style="4" customWidth="1"/>
    <col min="15367" max="15367" width="25.7109375" style="4" customWidth="1"/>
    <col min="15368" max="15615" width="9.28125" style="4" customWidth="1"/>
    <col min="15616" max="15616" width="9.140625" style="4" customWidth="1"/>
    <col min="15617" max="15617" width="9.7109375" style="4" customWidth="1"/>
    <col min="15618" max="15618" width="54.00390625" style="4" customWidth="1"/>
    <col min="15619" max="15619" width="5.28125" style="4" customWidth="1"/>
    <col min="15620" max="15620" width="8.8515625" style="4" customWidth="1"/>
    <col min="15621" max="15621" width="10.8515625" style="4" customWidth="1"/>
    <col min="15622" max="15622" width="16.7109375" style="4" customWidth="1"/>
    <col min="15623" max="15623" width="25.7109375" style="4" customWidth="1"/>
    <col min="15624" max="15871" width="9.28125" style="4" customWidth="1"/>
    <col min="15872" max="15872" width="9.140625" style="4" customWidth="1"/>
    <col min="15873" max="15873" width="9.7109375" style="4" customWidth="1"/>
    <col min="15874" max="15874" width="54.00390625" style="4" customWidth="1"/>
    <col min="15875" max="15875" width="5.28125" style="4" customWidth="1"/>
    <col min="15876" max="15876" width="8.8515625" style="4" customWidth="1"/>
    <col min="15877" max="15877" width="10.8515625" style="4" customWidth="1"/>
    <col min="15878" max="15878" width="16.7109375" style="4" customWidth="1"/>
    <col min="15879" max="15879" width="25.7109375" style="4" customWidth="1"/>
    <col min="15880" max="16127" width="9.28125" style="4" customWidth="1"/>
    <col min="16128" max="16128" width="9.140625" style="4" customWidth="1"/>
    <col min="16129" max="16129" width="9.7109375" style="4" customWidth="1"/>
    <col min="16130" max="16130" width="54.00390625" style="4" customWidth="1"/>
    <col min="16131" max="16131" width="5.28125" style="4" customWidth="1"/>
    <col min="16132" max="16132" width="8.8515625" style="4" customWidth="1"/>
    <col min="16133" max="16133" width="10.8515625" style="4" customWidth="1"/>
    <col min="16134" max="16134" width="16.7109375" style="4" customWidth="1"/>
    <col min="16135" max="16135" width="25.7109375" style="4" customWidth="1"/>
    <col min="16136" max="16384" width="9.28125" style="4" customWidth="1"/>
  </cols>
  <sheetData>
    <row r="1" spans="1:6" ht="12">
      <c r="A1" s="1"/>
      <c r="B1" s="2"/>
      <c r="C1" s="2"/>
      <c r="D1" s="2"/>
      <c r="E1" s="2"/>
      <c r="F1" s="3"/>
    </row>
    <row r="2" spans="1:6" ht="19.5">
      <c r="A2" s="5" t="s">
        <v>132</v>
      </c>
      <c r="B2" s="6"/>
      <c r="C2" s="6"/>
      <c r="D2" s="6"/>
      <c r="E2" s="6"/>
      <c r="F2" s="7"/>
    </row>
    <row r="3" spans="1:6" ht="12">
      <c r="A3" s="8"/>
      <c r="B3" s="9"/>
      <c r="C3" s="9"/>
      <c r="D3" s="6"/>
      <c r="E3" s="6"/>
      <c r="F3" s="7"/>
    </row>
    <row r="4" spans="1:6" ht="15">
      <c r="A4" s="10" t="s">
        <v>4</v>
      </c>
      <c r="B4" s="11" t="s">
        <v>91</v>
      </c>
      <c r="C4" s="9"/>
      <c r="D4" s="6"/>
      <c r="E4" s="6"/>
      <c r="F4" s="7"/>
    </row>
    <row r="5" spans="1:6" ht="15">
      <c r="A5" s="10"/>
      <c r="B5" s="12"/>
      <c r="C5" s="9" t="s">
        <v>5</v>
      </c>
      <c r="D5" s="6"/>
      <c r="E5" s="6"/>
      <c r="F5" s="7"/>
    </row>
    <row r="6" spans="1:6" ht="15">
      <c r="A6" s="10" t="s">
        <v>6</v>
      </c>
      <c r="B6" s="12" t="s">
        <v>93</v>
      </c>
      <c r="C6" s="9" t="s">
        <v>7</v>
      </c>
      <c r="D6" s="6"/>
      <c r="E6" s="6"/>
      <c r="F6" s="7"/>
    </row>
    <row r="7" spans="1:6" ht="15">
      <c r="A7" s="10" t="s">
        <v>8</v>
      </c>
      <c r="B7" s="12" t="s">
        <v>41</v>
      </c>
      <c r="C7" s="9" t="s">
        <v>92</v>
      </c>
      <c r="D7" s="13"/>
      <c r="E7" s="13"/>
      <c r="F7" s="14"/>
    </row>
    <row r="8" spans="1:6" ht="13.5" thickBot="1">
      <c r="A8" s="15"/>
      <c r="B8" s="16"/>
      <c r="C8" s="16"/>
      <c r="D8" s="16"/>
      <c r="E8" s="16"/>
      <c r="F8" s="17"/>
    </row>
    <row r="9" spans="1:6" s="25" customFormat="1" ht="34.5" customHeight="1" thickBot="1">
      <c r="A9" s="18" t="s">
        <v>9</v>
      </c>
      <c r="B9" s="20" t="s">
        <v>10</v>
      </c>
      <c r="C9" s="21" t="s">
        <v>0</v>
      </c>
      <c r="D9" s="22" t="s">
        <v>11</v>
      </c>
      <c r="E9" s="23" t="s">
        <v>12</v>
      </c>
      <c r="F9" s="24" t="s">
        <v>13</v>
      </c>
    </row>
    <row r="10" spans="1:6" s="25" customFormat="1" ht="15.75">
      <c r="A10" s="26"/>
      <c r="B10" s="26"/>
      <c r="C10" s="26"/>
      <c r="D10" s="26"/>
      <c r="E10" s="28"/>
      <c r="F10" s="28"/>
    </row>
    <row r="11" spans="1:6" s="25" customFormat="1" ht="15.75">
      <c r="A11" s="26"/>
      <c r="B11" s="29" t="s">
        <v>14</v>
      </c>
      <c r="C11" s="29"/>
      <c r="D11" s="30"/>
      <c r="E11" s="31"/>
      <c r="F11" s="31"/>
    </row>
    <row r="12" spans="1:6" s="25" customFormat="1" ht="15.75">
      <c r="A12" s="26"/>
      <c r="B12" s="32"/>
      <c r="C12" s="32"/>
      <c r="D12" s="30"/>
      <c r="E12" s="31"/>
      <c r="F12" s="31"/>
    </row>
    <row r="13" spans="1:6" s="25" customFormat="1" ht="15.75">
      <c r="A13" s="33">
        <v>1</v>
      </c>
      <c r="B13" s="34" t="s">
        <v>94</v>
      </c>
      <c r="C13" s="33" t="s">
        <v>15</v>
      </c>
      <c r="D13" s="33">
        <v>1</v>
      </c>
      <c r="E13" s="150"/>
      <c r="F13" s="35">
        <f>E13*D13</f>
        <v>0</v>
      </c>
    </row>
    <row r="14" spans="1:6" s="25" customFormat="1" ht="15.75">
      <c r="A14" s="33">
        <v>2</v>
      </c>
      <c r="B14" s="119" t="s">
        <v>95</v>
      </c>
      <c r="C14" s="33" t="s">
        <v>15</v>
      </c>
      <c r="D14" s="33">
        <v>1</v>
      </c>
      <c r="E14" s="150"/>
      <c r="F14" s="35">
        <f>E14*D14</f>
        <v>0</v>
      </c>
    </row>
    <row r="15" spans="1:6" s="25" customFormat="1" ht="25.5">
      <c r="A15" s="33">
        <v>3</v>
      </c>
      <c r="B15" s="34" t="s">
        <v>96</v>
      </c>
      <c r="C15" s="33" t="s">
        <v>15</v>
      </c>
      <c r="D15" s="33">
        <v>1</v>
      </c>
      <c r="E15" s="150"/>
      <c r="F15" s="35">
        <f>E15*D15</f>
        <v>0</v>
      </c>
    </row>
    <row r="16" spans="1:6" s="25" customFormat="1" ht="15.75">
      <c r="A16" s="33">
        <v>4</v>
      </c>
      <c r="B16" s="34" t="s">
        <v>16</v>
      </c>
      <c r="C16" s="33" t="s">
        <v>15</v>
      </c>
      <c r="D16" s="33">
        <v>1</v>
      </c>
      <c r="E16" s="150"/>
      <c r="F16" s="35">
        <f aca="true" t="shared" si="0" ref="F16:F22">E16*D16</f>
        <v>0</v>
      </c>
    </row>
    <row r="17" spans="1:6" s="25" customFormat="1" ht="38.25">
      <c r="A17" s="33">
        <v>5</v>
      </c>
      <c r="B17" s="34" t="s">
        <v>113</v>
      </c>
      <c r="C17" s="33" t="s">
        <v>15</v>
      </c>
      <c r="D17" s="33">
        <v>1</v>
      </c>
      <c r="E17" s="150"/>
      <c r="F17" s="35">
        <f t="shared" si="0"/>
        <v>0</v>
      </c>
    </row>
    <row r="18" spans="1:6" s="25" customFormat="1" ht="38.25">
      <c r="A18" s="33">
        <v>6</v>
      </c>
      <c r="B18" s="34" t="s">
        <v>112</v>
      </c>
      <c r="C18" s="33" t="s">
        <v>15</v>
      </c>
      <c r="D18" s="33">
        <v>1</v>
      </c>
      <c r="E18" s="150"/>
      <c r="F18" s="35">
        <f>E18*D18</f>
        <v>0</v>
      </c>
    </row>
    <row r="19" spans="1:6" s="25" customFormat="1" ht="69" customHeight="1">
      <c r="A19" s="33">
        <v>7</v>
      </c>
      <c r="B19" s="119" t="s">
        <v>81</v>
      </c>
      <c r="C19" s="120" t="s">
        <v>15</v>
      </c>
      <c r="D19" s="120">
        <v>1</v>
      </c>
      <c r="E19" s="151"/>
      <c r="F19" s="35">
        <f t="shared" si="0"/>
        <v>0</v>
      </c>
    </row>
    <row r="20" spans="1:6" s="25" customFormat="1" ht="27.75" customHeight="1">
      <c r="A20" s="33">
        <v>8</v>
      </c>
      <c r="B20" s="34" t="s">
        <v>110</v>
      </c>
      <c r="C20" s="33" t="s">
        <v>15</v>
      </c>
      <c r="D20" s="33">
        <v>1</v>
      </c>
      <c r="E20" s="150"/>
      <c r="F20" s="35">
        <f>E20*D20</f>
        <v>0</v>
      </c>
    </row>
    <row r="21" spans="1:6" s="25" customFormat="1" ht="68.25" customHeight="1">
      <c r="A21" s="33">
        <v>9</v>
      </c>
      <c r="B21" s="34" t="s">
        <v>103</v>
      </c>
      <c r="C21" s="33" t="s">
        <v>15</v>
      </c>
      <c r="D21" s="33">
        <v>1</v>
      </c>
      <c r="E21" s="150"/>
      <c r="F21" s="35">
        <f>E21*D21</f>
        <v>0</v>
      </c>
    </row>
    <row r="22" spans="1:6" s="25" customFormat="1" ht="27" customHeight="1">
      <c r="A22" s="37">
        <v>10</v>
      </c>
      <c r="B22" s="70" t="s">
        <v>98</v>
      </c>
      <c r="C22" s="37" t="s">
        <v>15</v>
      </c>
      <c r="D22" s="37">
        <v>2</v>
      </c>
      <c r="E22" s="152"/>
      <c r="F22" s="38">
        <f t="shared" si="0"/>
        <v>0</v>
      </c>
    </row>
    <row r="23" spans="1:8" s="25" customFormat="1" ht="15.75">
      <c r="A23" s="33"/>
      <c r="B23" s="40"/>
      <c r="C23" s="41"/>
      <c r="D23" s="41"/>
      <c r="E23" s="153"/>
      <c r="F23" s="42"/>
      <c r="H23" s="36"/>
    </row>
    <row r="24" spans="1:9" s="25" customFormat="1" ht="15.75">
      <c r="A24" s="33"/>
      <c r="B24" s="43" t="s">
        <v>88</v>
      </c>
      <c r="C24" s="43"/>
      <c r="D24" s="41"/>
      <c r="E24" s="154"/>
      <c r="F24" s="44">
        <f>SUM(F13:F23)</f>
        <v>0</v>
      </c>
      <c r="H24" s="36"/>
      <c r="I24" s="45"/>
    </row>
    <row r="25" spans="1:8" s="25" customFormat="1" ht="15.75">
      <c r="A25" s="46"/>
      <c r="B25" s="27"/>
      <c r="C25" s="47"/>
      <c r="D25" s="47"/>
      <c r="E25" s="155"/>
      <c r="F25" s="48"/>
      <c r="H25" s="36"/>
    </row>
    <row r="26" spans="1:8" s="25" customFormat="1" ht="15.75">
      <c r="A26" s="49"/>
      <c r="B26" s="51" t="s">
        <v>89</v>
      </c>
      <c r="C26" s="52"/>
      <c r="D26" s="52"/>
      <c r="E26" s="156"/>
      <c r="F26" s="53"/>
      <c r="H26" s="36"/>
    </row>
    <row r="27" spans="1:8" s="25" customFormat="1" ht="15.75">
      <c r="A27" s="49"/>
      <c r="B27" s="51"/>
      <c r="C27" s="52"/>
      <c r="D27" s="52"/>
      <c r="E27" s="156"/>
      <c r="F27" s="53"/>
      <c r="H27" s="36"/>
    </row>
    <row r="28" spans="1:8" s="25" customFormat="1" ht="15.75">
      <c r="A28" s="49">
        <v>11</v>
      </c>
      <c r="B28" s="50" t="s">
        <v>100</v>
      </c>
      <c r="C28" s="52" t="s">
        <v>15</v>
      </c>
      <c r="D28" s="52">
        <v>1</v>
      </c>
      <c r="E28" s="156"/>
      <c r="F28" s="53">
        <f aca="true" t="shared" si="1" ref="F28:F31">E28*D28</f>
        <v>0</v>
      </c>
      <c r="H28" s="36"/>
    </row>
    <row r="29" spans="1:8" s="25" customFormat="1" ht="15.75">
      <c r="A29" s="49">
        <v>12</v>
      </c>
      <c r="B29" s="50" t="s">
        <v>99</v>
      </c>
      <c r="C29" s="52" t="s">
        <v>15</v>
      </c>
      <c r="D29" s="52">
        <v>1</v>
      </c>
      <c r="E29" s="156"/>
      <c r="F29" s="53">
        <f t="shared" si="1"/>
        <v>0</v>
      </c>
      <c r="H29" s="36"/>
    </row>
    <row r="30" spans="1:8" s="25" customFormat="1" ht="15.75">
      <c r="A30" s="49">
        <v>13</v>
      </c>
      <c r="B30" s="50" t="s">
        <v>101</v>
      </c>
      <c r="C30" s="52" t="s">
        <v>15</v>
      </c>
      <c r="D30" s="52">
        <v>1</v>
      </c>
      <c r="E30" s="156"/>
      <c r="F30" s="53">
        <f t="shared" si="1"/>
        <v>0</v>
      </c>
      <c r="H30" s="36"/>
    </row>
    <row r="31" spans="1:8" s="25" customFormat="1" ht="15.75">
      <c r="A31" s="54">
        <v>14</v>
      </c>
      <c r="B31" s="55" t="s">
        <v>102</v>
      </c>
      <c r="C31" s="56" t="s">
        <v>15</v>
      </c>
      <c r="D31" s="56">
        <v>1</v>
      </c>
      <c r="E31" s="157"/>
      <c r="F31" s="57">
        <f t="shared" si="1"/>
        <v>0</v>
      </c>
      <c r="H31" s="36"/>
    </row>
    <row r="32" spans="1:6" s="25" customFormat="1" ht="15.75">
      <c r="A32" s="58"/>
      <c r="B32" s="40"/>
      <c r="C32" s="41"/>
      <c r="D32" s="41"/>
      <c r="E32" s="153"/>
      <c r="F32" s="42"/>
    </row>
    <row r="33" spans="1:6" s="25" customFormat="1" ht="15.75">
      <c r="A33" s="49"/>
      <c r="B33" s="59" t="s">
        <v>17</v>
      </c>
      <c r="C33" s="59"/>
      <c r="D33" s="52"/>
      <c r="E33" s="158"/>
      <c r="F33" s="44">
        <f>SUM(F28:F32)</f>
        <v>0</v>
      </c>
    </row>
    <row r="34" spans="1:6" s="25" customFormat="1" ht="15.75">
      <c r="A34" s="47"/>
      <c r="B34" s="60"/>
      <c r="C34" s="60"/>
      <c r="D34" s="60"/>
      <c r="E34" s="159"/>
      <c r="F34" s="27"/>
    </row>
    <row r="35" spans="1:6" s="25" customFormat="1" ht="15.75">
      <c r="A35" s="47"/>
      <c r="B35" s="51" t="s">
        <v>18</v>
      </c>
      <c r="C35" s="61"/>
      <c r="D35" s="47"/>
      <c r="E35" s="160"/>
      <c r="F35" s="27"/>
    </row>
    <row r="36" spans="1:6" s="25" customFormat="1" ht="15.75">
      <c r="A36" s="47"/>
      <c r="B36" s="61"/>
      <c r="C36" s="61"/>
      <c r="D36" s="47"/>
      <c r="E36" s="160"/>
      <c r="F36" s="27"/>
    </row>
    <row r="37" spans="1:6" s="25" customFormat="1" ht="15.75">
      <c r="A37" s="52">
        <v>15</v>
      </c>
      <c r="B37" s="62" t="s">
        <v>19</v>
      </c>
      <c r="C37" s="52" t="s">
        <v>3</v>
      </c>
      <c r="D37" s="52">
        <v>1</v>
      </c>
      <c r="E37" s="156"/>
      <c r="F37" s="35">
        <f aca="true" t="shared" si="2" ref="F37:F40">E37*D37</f>
        <v>0</v>
      </c>
    </row>
    <row r="38" spans="1:6" s="25" customFormat="1" ht="15.75">
      <c r="A38" s="52">
        <v>16</v>
      </c>
      <c r="B38" s="62" t="s">
        <v>106</v>
      </c>
      <c r="C38" s="52" t="s">
        <v>3</v>
      </c>
      <c r="D38" s="52">
        <v>12</v>
      </c>
      <c r="E38" s="156"/>
      <c r="F38" s="35">
        <f t="shared" si="2"/>
        <v>0</v>
      </c>
    </row>
    <row r="39" spans="1:6" s="25" customFormat="1" ht="15.75">
      <c r="A39" s="52">
        <v>17</v>
      </c>
      <c r="B39" s="62" t="s">
        <v>20</v>
      </c>
      <c r="C39" s="52" t="s">
        <v>3</v>
      </c>
      <c r="D39" s="52">
        <v>15</v>
      </c>
      <c r="E39" s="156"/>
      <c r="F39" s="35">
        <f t="shared" si="2"/>
        <v>0</v>
      </c>
    </row>
    <row r="40" spans="1:6" s="25" customFormat="1" ht="15.75">
      <c r="A40" s="52">
        <v>18</v>
      </c>
      <c r="B40" s="62" t="s">
        <v>21</v>
      </c>
      <c r="C40" s="52" t="s">
        <v>3</v>
      </c>
      <c r="D40" s="52">
        <v>12</v>
      </c>
      <c r="E40" s="156"/>
      <c r="F40" s="35">
        <f t="shared" si="2"/>
        <v>0</v>
      </c>
    </row>
    <row r="41" spans="1:6" s="25" customFormat="1" ht="15.75">
      <c r="A41" s="52">
        <v>19</v>
      </c>
      <c r="B41" s="62" t="s">
        <v>105</v>
      </c>
      <c r="C41" s="52" t="s">
        <v>3</v>
      </c>
      <c r="D41" s="52">
        <v>1</v>
      </c>
      <c r="E41" s="156"/>
      <c r="F41" s="35">
        <f aca="true" t="shared" si="3" ref="F41">E41*D41</f>
        <v>0</v>
      </c>
    </row>
    <row r="42" spans="1:6" s="25" customFormat="1" ht="15.75">
      <c r="A42" s="52">
        <v>20</v>
      </c>
      <c r="B42" s="62" t="s">
        <v>22</v>
      </c>
      <c r="C42" s="52" t="s">
        <v>15</v>
      </c>
      <c r="D42" s="52">
        <v>3</v>
      </c>
      <c r="E42" s="156"/>
      <c r="F42" s="53">
        <f aca="true" t="shared" si="4" ref="F42:F50">E42*D42</f>
        <v>0</v>
      </c>
    </row>
    <row r="43" spans="1:6" s="25" customFormat="1" ht="15.75">
      <c r="A43" s="52">
        <v>21</v>
      </c>
      <c r="B43" s="62" t="s">
        <v>108</v>
      </c>
      <c r="C43" s="52" t="s">
        <v>15</v>
      </c>
      <c r="D43" s="52">
        <v>5</v>
      </c>
      <c r="E43" s="156"/>
      <c r="F43" s="53">
        <f t="shared" si="4"/>
        <v>0</v>
      </c>
    </row>
    <row r="44" spans="1:6" s="25" customFormat="1" ht="15.75">
      <c r="A44" s="52">
        <v>22</v>
      </c>
      <c r="B44" s="62" t="s">
        <v>23</v>
      </c>
      <c r="C44" s="52" t="s">
        <v>15</v>
      </c>
      <c r="D44" s="52">
        <v>6</v>
      </c>
      <c r="E44" s="156"/>
      <c r="F44" s="53">
        <f t="shared" si="4"/>
        <v>0</v>
      </c>
    </row>
    <row r="45" spans="1:6" s="25" customFormat="1" ht="15.75">
      <c r="A45" s="52">
        <v>23</v>
      </c>
      <c r="B45" s="62" t="s">
        <v>107</v>
      </c>
      <c r="C45" s="52" t="s">
        <v>15</v>
      </c>
      <c r="D45" s="52">
        <v>1</v>
      </c>
      <c r="E45" s="156"/>
      <c r="F45" s="53">
        <f t="shared" si="4"/>
        <v>0</v>
      </c>
    </row>
    <row r="46" spans="1:6" s="25" customFormat="1" ht="15.75">
      <c r="A46" s="52">
        <v>24</v>
      </c>
      <c r="B46" s="62" t="s">
        <v>24</v>
      </c>
      <c r="C46" s="52" t="s">
        <v>15</v>
      </c>
      <c r="D46" s="52">
        <v>1</v>
      </c>
      <c r="E46" s="156"/>
      <c r="F46" s="53">
        <f t="shared" si="4"/>
        <v>0</v>
      </c>
    </row>
    <row r="47" spans="1:6" s="25" customFormat="1" ht="15.75">
      <c r="A47" s="52">
        <v>25</v>
      </c>
      <c r="B47" s="62" t="s">
        <v>25</v>
      </c>
      <c r="C47" s="52" t="s">
        <v>15</v>
      </c>
      <c r="D47" s="52">
        <v>2</v>
      </c>
      <c r="E47" s="156"/>
      <c r="F47" s="53">
        <f t="shared" si="4"/>
        <v>0</v>
      </c>
    </row>
    <row r="48" spans="1:6" s="25" customFormat="1" ht="15.75">
      <c r="A48" s="52">
        <v>26</v>
      </c>
      <c r="B48" s="62" t="s">
        <v>26</v>
      </c>
      <c r="C48" s="52" t="s">
        <v>86</v>
      </c>
      <c r="D48" s="52">
        <v>1</v>
      </c>
      <c r="E48" s="156"/>
      <c r="F48" s="53">
        <f t="shared" si="4"/>
        <v>0</v>
      </c>
    </row>
    <row r="49" spans="1:6" s="25" customFormat="1" ht="15.75">
      <c r="A49" s="52">
        <v>27</v>
      </c>
      <c r="B49" s="62" t="s">
        <v>28</v>
      </c>
      <c r="C49" s="52" t="s">
        <v>2</v>
      </c>
      <c r="D49" s="52">
        <v>2</v>
      </c>
      <c r="E49" s="156"/>
      <c r="F49" s="53">
        <f t="shared" si="4"/>
        <v>0</v>
      </c>
    </row>
    <row r="50" spans="1:6" s="25" customFormat="1" ht="15.75">
      <c r="A50" s="56">
        <v>28</v>
      </c>
      <c r="B50" s="63" t="s">
        <v>29</v>
      </c>
      <c r="C50" s="56" t="s">
        <v>30</v>
      </c>
      <c r="D50" s="56">
        <v>1</v>
      </c>
      <c r="E50" s="157"/>
      <c r="F50" s="57">
        <f t="shared" si="4"/>
        <v>0</v>
      </c>
    </row>
    <row r="51" spans="1:6" s="65" customFormat="1" ht="15.75">
      <c r="A51" s="41"/>
      <c r="B51" s="64"/>
      <c r="C51" s="64"/>
      <c r="D51" s="64"/>
      <c r="E51" s="161"/>
      <c r="F51" s="64"/>
    </row>
    <row r="52" spans="1:6" s="25" customFormat="1" ht="15.75">
      <c r="A52" s="40"/>
      <c r="B52" s="59" t="s">
        <v>31</v>
      </c>
      <c r="C52" s="59"/>
      <c r="D52" s="52"/>
      <c r="E52" s="158"/>
      <c r="F52" s="44">
        <f>SUM(F37:F51)</f>
        <v>0</v>
      </c>
    </row>
    <row r="53" spans="1:6" s="25" customFormat="1" ht="15.75">
      <c r="A53" s="40"/>
      <c r="B53" s="59"/>
      <c r="C53" s="59"/>
      <c r="D53" s="52"/>
      <c r="E53" s="158"/>
      <c r="F53" s="44"/>
    </row>
    <row r="54" spans="1:6" s="25" customFormat="1" ht="15.75">
      <c r="A54" s="40"/>
      <c r="B54" s="121" t="s">
        <v>82</v>
      </c>
      <c r="C54" s="121"/>
      <c r="D54" s="122"/>
      <c r="E54" s="162"/>
      <c r="F54" s="123"/>
    </row>
    <row r="55" spans="1:6" s="25" customFormat="1" ht="15.75">
      <c r="A55" s="40"/>
      <c r="B55" s="124"/>
      <c r="C55" s="124"/>
      <c r="D55" s="122"/>
      <c r="E55" s="162"/>
      <c r="F55" s="123"/>
    </row>
    <row r="56" spans="1:6" s="25" customFormat="1" ht="15.75">
      <c r="A56" s="52">
        <v>29</v>
      </c>
      <c r="B56" s="119" t="s">
        <v>97</v>
      </c>
      <c r="C56" s="122" t="s">
        <v>15</v>
      </c>
      <c r="D56" s="122">
        <v>3</v>
      </c>
      <c r="E56" s="163"/>
      <c r="F56" s="125">
        <f aca="true" t="shared" si="5" ref="F56">E56*D56</f>
        <v>0</v>
      </c>
    </row>
    <row r="57" spans="1:6" s="25" customFormat="1" ht="15.75">
      <c r="A57" s="52">
        <v>30</v>
      </c>
      <c r="B57" s="119" t="s">
        <v>83</v>
      </c>
      <c r="C57" s="122" t="s">
        <v>86</v>
      </c>
      <c r="D57" s="122">
        <v>1</v>
      </c>
      <c r="E57" s="163"/>
      <c r="F57" s="125">
        <f aca="true" t="shared" si="6" ref="F57:F62">E57*D57</f>
        <v>0</v>
      </c>
    </row>
    <row r="58" spans="1:6" s="25" customFormat="1" ht="15.75">
      <c r="A58" s="52">
        <v>31</v>
      </c>
      <c r="B58" s="119" t="s">
        <v>84</v>
      </c>
      <c r="C58" s="122" t="s">
        <v>86</v>
      </c>
      <c r="D58" s="122">
        <v>1</v>
      </c>
      <c r="E58" s="163"/>
      <c r="F58" s="125">
        <f t="shared" si="6"/>
        <v>0</v>
      </c>
    </row>
    <row r="59" spans="1:6" s="25" customFormat="1" ht="15.75">
      <c r="A59" s="52">
        <v>32</v>
      </c>
      <c r="B59" s="119" t="s">
        <v>104</v>
      </c>
      <c r="C59" s="122" t="s">
        <v>15</v>
      </c>
      <c r="D59" s="122">
        <v>4</v>
      </c>
      <c r="E59" s="163"/>
      <c r="F59" s="125">
        <f t="shared" si="6"/>
        <v>0</v>
      </c>
    </row>
    <row r="60" spans="1:6" s="25" customFormat="1" ht="15.75">
      <c r="A60" s="52">
        <v>33</v>
      </c>
      <c r="B60" s="119" t="s">
        <v>115</v>
      </c>
      <c r="C60" s="122" t="s">
        <v>15</v>
      </c>
      <c r="D60" s="122">
        <v>1</v>
      </c>
      <c r="E60" s="163"/>
      <c r="F60" s="125">
        <f t="shared" si="6"/>
        <v>0</v>
      </c>
    </row>
    <row r="61" spans="1:6" s="25" customFormat="1" ht="15.75">
      <c r="A61" s="52">
        <v>34</v>
      </c>
      <c r="B61" s="133" t="s">
        <v>111</v>
      </c>
      <c r="C61" s="134" t="s">
        <v>15</v>
      </c>
      <c r="D61" s="134">
        <v>2</v>
      </c>
      <c r="E61" s="164"/>
      <c r="F61" s="135">
        <f t="shared" si="6"/>
        <v>0</v>
      </c>
    </row>
    <row r="62" spans="1:6" s="25" customFormat="1" ht="15.75">
      <c r="A62" s="56">
        <v>35</v>
      </c>
      <c r="B62" s="126" t="s">
        <v>114</v>
      </c>
      <c r="C62" s="127" t="s">
        <v>86</v>
      </c>
      <c r="D62" s="127">
        <v>1</v>
      </c>
      <c r="E62" s="165"/>
      <c r="F62" s="128">
        <f t="shared" si="6"/>
        <v>0</v>
      </c>
    </row>
    <row r="63" spans="1:6" s="25" customFormat="1" ht="15.75">
      <c r="A63" s="40"/>
      <c r="B63" s="129"/>
      <c r="C63" s="129"/>
      <c r="D63" s="129"/>
      <c r="E63" s="166"/>
      <c r="F63" s="129"/>
    </row>
    <row r="64" spans="1:6" s="25" customFormat="1" ht="15.75">
      <c r="A64" s="40"/>
      <c r="B64" s="130" t="s">
        <v>85</v>
      </c>
      <c r="C64" s="130"/>
      <c r="D64" s="131"/>
      <c r="E64" s="162"/>
      <c r="F64" s="132">
        <f>SUM(F56:F63)</f>
        <v>0</v>
      </c>
    </row>
    <row r="65" spans="1:6" s="25" customFormat="1" ht="15.75">
      <c r="A65" s="40"/>
      <c r="B65" s="59"/>
      <c r="C65" s="59"/>
      <c r="D65" s="52"/>
      <c r="E65" s="158"/>
      <c r="F65" s="44"/>
    </row>
    <row r="66" spans="1:12" s="25" customFormat="1" ht="15.75">
      <c r="A66" s="47"/>
      <c r="B66" s="29" t="s">
        <v>87</v>
      </c>
      <c r="C66" s="61"/>
      <c r="D66" s="47"/>
      <c r="E66" s="160"/>
      <c r="F66" s="67"/>
      <c r="H66" s="65"/>
      <c r="I66" s="65"/>
      <c r="J66" s="65"/>
      <c r="K66" s="65"/>
      <c r="L66" s="65"/>
    </row>
    <row r="67" spans="1:6" s="25" customFormat="1" ht="15.75">
      <c r="A67" s="47"/>
      <c r="B67" s="68"/>
      <c r="C67" s="68"/>
      <c r="D67" s="47"/>
      <c r="E67" s="160"/>
      <c r="F67" s="67"/>
    </row>
    <row r="68" spans="1:6" s="25" customFormat="1" ht="15.75">
      <c r="A68" s="52">
        <v>36</v>
      </c>
      <c r="B68" s="34" t="s">
        <v>32</v>
      </c>
      <c r="C68" s="52" t="s">
        <v>1</v>
      </c>
      <c r="D68" s="52">
        <v>6</v>
      </c>
      <c r="E68" s="156"/>
      <c r="F68" s="53">
        <f>E68*D68</f>
        <v>0</v>
      </c>
    </row>
    <row r="69" spans="1:6" s="25" customFormat="1" ht="15.75">
      <c r="A69" s="52">
        <v>37</v>
      </c>
      <c r="B69" s="34" t="s">
        <v>90</v>
      </c>
      <c r="C69" s="52" t="s">
        <v>1</v>
      </c>
      <c r="D69" s="52">
        <v>80</v>
      </c>
      <c r="E69" s="156"/>
      <c r="F69" s="53">
        <f aca="true" t="shared" si="7" ref="F69:F75">E69*D69</f>
        <v>0</v>
      </c>
    </row>
    <row r="70" spans="1:6" s="25" customFormat="1" ht="15.75">
      <c r="A70" s="52">
        <v>38</v>
      </c>
      <c r="B70" s="34" t="s">
        <v>33</v>
      </c>
      <c r="C70" s="52" t="s">
        <v>1</v>
      </c>
      <c r="D70" s="52">
        <v>8</v>
      </c>
      <c r="E70" s="156"/>
      <c r="F70" s="53">
        <f t="shared" si="7"/>
        <v>0</v>
      </c>
    </row>
    <row r="71" spans="1:6" s="25" customFormat="1" ht="15.75">
      <c r="A71" s="52">
        <v>39</v>
      </c>
      <c r="B71" s="34" t="s">
        <v>34</v>
      </c>
      <c r="C71" s="52" t="s">
        <v>86</v>
      </c>
      <c r="D71" s="52">
        <v>1</v>
      </c>
      <c r="E71" s="156"/>
      <c r="F71" s="53">
        <f t="shared" si="7"/>
        <v>0</v>
      </c>
    </row>
    <row r="72" spans="1:6" s="25" customFormat="1" ht="15.75">
      <c r="A72" s="52">
        <v>40</v>
      </c>
      <c r="B72" s="34" t="s">
        <v>35</v>
      </c>
      <c r="C72" s="52" t="s">
        <v>15</v>
      </c>
      <c r="D72" s="52">
        <v>1</v>
      </c>
      <c r="E72" s="156"/>
      <c r="F72" s="53">
        <f t="shared" si="7"/>
        <v>0</v>
      </c>
    </row>
    <row r="73" spans="1:6" s="25" customFormat="1" ht="14.25" customHeight="1">
      <c r="A73" s="52">
        <v>41</v>
      </c>
      <c r="B73" s="34" t="s">
        <v>36</v>
      </c>
      <c r="C73" s="41" t="s">
        <v>1</v>
      </c>
      <c r="D73" s="41">
        <v>4</v>
      </c>
      <c r="E73" s="156"/>
      <c r="F73" s="53">
        <f t="shared" si="7"/>
        <v>0</v>
      </c>
    </row>
    <row r="74" spans="1:7" s="25" customFormat="1" ht="15.75">
      <c r="A74" s="52">
        <v>42</v>
      </c>
      <c r="B74" s="34" t="s">
        <v>37</v>
      </c>
      <c r="C74" s="41" t="s">
        <v>15</v>
      </c>
      <c r="D74" s="41">
        <v>1</v>
      </c>
      <c r="E74" s="156"/>
      <c r="F74" s="53">
        <f t="shared" si="7"/>
        <v>0</v>
      </c>
      <c r="G74" s="69"/>
    </row>
    <row r="75" spans="1:8" s="25" customFormat="1" ht="15.75" customHeight="1">
      <c r="A75" s="56">
        <v>43</v>
      </c>
      <c r="B75" s="70" t="s">
        <v>38</v>
      </c>
      <c r="C75" s="56" t="s">
        <v>86</v>
      </c>
      <c r="D75" s="56">
        <v>1</v>
      </c>
      <c r="E75" s="157"/>
      <c r="F75" s="57">
        <f t="shared" si="7"/>
        <v>0</v>
      </c>
      <c r="G75" s="69"/>
      <c r="H75" s="71"/>
    </row>
    <row r="76" spans="1:6" s="25" customFormat="1" ht="15.75">
      <c r="A76" s="52"/>
      <c r="B76" s="39"/>
      <c r="C76" s="39"/>
      <c r="D76" s="39"/>
      <c r="E76" s="72"/>
      <c r="F76" s="39"/>
    </row>
    <row r="77" spans="1:6" s="25" customFormat="1" ht="15.75">
      <c r="A77" s="27"/>
      <c r="B77" s="59" t="s">
        <v>39</v>
      </c>
      <c r="C77" s="59"/>
      <c r="D77" s="50"/>
      <c r="E77" s="52"/>
      <c r="F77" s="44">
        <f>SUM(F68:F76)</f>
        <v>0</v>
      </c>
    </row>
    <row r="78" spans="1:6" s="25" customFormat="1" ht="15.75">
      <c r="A78" s="27"/>
      <c r="B78" s="60"/>
      <c r="C78" s="60"/>
      <c r="D78" s="26"/>
      <c r="E78" s="26"/>
      <c r="F78" s="28"/>
    </row>
    <row r="79" spans="1:6" s="25" customFormat="1" ht="15.75">
      <c r="A79" s="50"/>
      <c r="B79" s="59" t="s">
        <v>40</v>
      </c>
      <c r="C79" s="50"/>
      <c r="D79" s="50"/>
      <c r="E79" s="50"/>
      <c r="F79" s="44">
        <f>SUM(F77,F64,F52,F33,F24)</f>
        <v>0</v>
      </c>
    </row>
    <row r="80" spans="1:6" s="25" customFormat="1" ht="15.75">
      <c r="A80" s="73"/>
      <c r="B80" s="73"/>
      <c r="C80" s="73"/>
      <c r="D80" s="73"/>
      <c r="E80" s="73"/>
      <c r="F80" s="73"/>
    </row>
    <row r="81" spans="1:6" s="25" customFormat="1" ht="15.75">
      <c r="A81" s="73"/>
      <c r="B81" s="27"/>
      <c r="C81" s="73"/>
      <c r="D81" s="73"/>
      <c r="E81" s="73"/>
      <c r="F81" s="73"/>
    </row>
    <row r="82" spans="1:6" s="25" customFormat="1" ht="15.75">
      <c r="A82" s="73"/>
      <c r="B82" s="73"/>
      <c r="C82" s="73"/>
      <c r="D82" s="73"/>
      <c r="E82" s="73"/>
      <c r="F82" s="73"/>
    </row>
    <row r="83" spans="1:10" s="25" customFormat="1" ht="15.75">
      <c r="A83" s="73"/>
      <c r="B83" s="73"/>
      <c r="C83" s="73"/>
      <c r="D83" s="73"/>
      <c r="E83" s="73"/>
      <c r="F83" s="73"/>
      <c r="G83" s="73"/>
      <c r="H83" s="73"/>
      <c r="I83" s="73"/>
      <c r="J83" s="73"/>
    </row>
    <row r="84" spans="1:10" s="25" customFormat="1" ht="15.75">
      <c r="A84" s="73"/>
      <c r="B84" s="73"/>
      <c r="C84" s="73"/>
      <c r="D84" s="73"/>
      <c r="E84" s="73"/>
      <c r="F84" s="73"/>
      <c r="G84" s="73"/>
      <c r="H84" s="73"/>
      <c r="I84" s="73"/>
      <c r="J84" s="73"/>
    </row>
    <row r="85" spans="1:10" s="25" customFormat="1" ht="15.75">
      <c r="A85" s="73"/>
      <c r="B85" s="73"/>
      <c r="C85" s="73"/>
      <c r="D85" s="73"/>
      <c r="E85" s="73"/>
      <c r="F85" s="73"/>
      <c r="G85" s="73"/>
      <c r="H85" s="73"/>
      <c r="I85" s="73"/>
      <c r="J85" s="73"/>
    </row>
    <row r="86" spans="1:10" s="25" customFormat="1" ht="15.75">
      <c r="A86" s="73"/>
      <c r="B86" s="73"/>
      <c r="C86" s="73"/>
      <c r="D86" s="73"/>
      <c r="E86" s="73"/>
      <c r="F86" s="73"/>
      <c r="G86" s="73"/>
      <c r="H86" s="73"/>
      <c r="I86" s="73"/>
      <c r="J86" s="73"/>
    </row>
    <row r="87" spans="1:10" s="25" customFormat="1" ht="15.75">
      <c r="A87" s="73"/>
      <c r="B87" s="73"/>
      <c r="C87" s="73"/>
      <c r="D87" s="73"/>
      <c r="E87" s="73"/>
      <c r="F87" s="73"/>
      <c r="G87" s="73"/>
      <c r="H87" s="73"/>
      <c r="I87" s="73"/>
      <c r="J87" s="73"/>
    </row>
    <row r="88" spans="1:10" s="25" customFormat="1" ht="15.75">
      <c r="A88" s="73"/>
      <c r="B88" s="73"/>
      <c r="C88" s="73"/>
      <c r="D88" s="73"/>
      <c r="E88" s="73"/>
      <c r="F88" s="73"/>
      <c r="G88" s="73"/>
      <c r="H88" s="73"/>
      <c r="I88" s="73"/>
      <c r="J88" s="73"/>
    </row>
    <row r="89" spans="1:10" s="25" customFormat="1" ht="15.75">
      <c r="A89" s="73"/>
      <c r="B89" s="73"/>
      <c r="C89" s="73"/>
      <c r="D89" s="73"/>
      <c r="E89" s="73"/>
      <c r="F89" s="73"/>
      <c r="G89" s="73"/>
      <c r="H89" s="73"/>
      <c r="I89" s="73"/>
      <c r="J89" s="73"/>
    </row>
    <row r="90" spans="1:6" s="25" customFormat="1" ht="15.75">
      <c r="A90" s="73"/>
      <c r="B90" s="73"/>
      <c r="C90" s="73"/>
      <c r="D90" s="73"/>
      <c r="E90" s="73"/>
      <c r="F90" s="73"/>
    </row>
    <row r="91" spans="1:6" s="25" customFormat="1" ht="15.75">
      <c r="A91" s="73"/>
      <c r="B91" s="73"/>
      <c r="C91" s="73"/>
      <c r="D91" s="73"/>
      <c r="E91" s="73"/>
      <c r="F91" s="73"/>
    </row>
    <row r="92" spans="1:6" s="25" customFormat="1" ht="15.75">
      <c r="A92" s="73"/>
      <c r="B92" s="73"/>
      <c r="C92" s="73"/>
      <c r="D92" s="73"/>
      <c r="E92" s="73"/>
      <c r="F92" s="73"/>
    </row>
    <row r="93" spans="1:6" s="25" customFormat="1" ht="15.75">
      <c r="A93" s="73"/>
      <c r="B93" s="73"/>
      <c r="C93" s="73"/>
      <c r="D93" s="73"/>
      <c r="E93" s="73"/>
      <c r="F93" s="73"/>
    </row>
    <row r="94" spans="1:6" s="25" customFormat="1" ht="15.75">
      <c r="A94" s="73"/>
      <c r="B94" s="73"/>
      <c r="C94" s="73"/>
      <c r="D94" s="73"/>
      <c r="E94" s="73"/>
      <c r="F94" s="73"/>
    </row>
    <row r="95" spans="1:6" s="25" customFormat="1" ht="15.75">
      <c r="A95" s="73"/>
      <c r="B95" s="73"/>
      <c r="C95" s="73"/>
      <c r="D95" s="73"/>
      <c r="E95" s="73"/>
      <c r="F95" s="73"/>
    </row>
    <row r="96" spans="1:6" s="25" customFormat="1" ht="15.75">
      <c r="A96" s="73"/>
      <c r="B96" s="73"/>
      <c r="C96" s="73"/>
      <c r="D96" s="73"/>
      <c r="E96" s="73"/>
      <c r="F96" s="73"/>
    </row>
    <row r="97" spans="1:6" s="25" customFormat="1" ht="15.75">
      <c r="A97" s="73"/>
      <c r="B97" s="73"/>
      <c r="C97" s="73"/>
      <c r="D97" s="73"/>
      <c r="E97" s="73"/>
      <c r="F97" s="73"/>
    </row>
    <row r="98" spans="1:6" s="25" customFormat="1" ht="15.75">
      <c r="A98" s="73"/>
      <c r="B98" s="73"/>
      <c r="C98" s="73"/>
      <c r="D98" s="73"/>
      <c r="E98" s="73"/>
      <c r="F98" s="73"/>
    </row>
    <row r="99" spans="1:6" s="25" customFormat="1" ht="15.75">
      <c r="A99" s="73"/>
      <c r="B99" s="73"/>
      <c r="C99" s="73"/>
      <c r="D99" s="73"/>
      <c r="E99" s="73"/>
      <c r="F99" s="73"/>
    </row>
    <row r="100" spans="1:6" s="25" customFormat="1" ht="15.75">
      <c r="A100" s="74"/>
      <c r="B100" s="73"/>
      <c r="C100" s="73"/>
      <c r="D100" s="73"/>
      <c r="E100" s="73"/>
      <c r="F100" s="75"/>
    </row>
    <row r="101" spans="1:6" s="25" customFormat="1" ht="15.75">
      <c r="A101" s="74"/>
      <c r="B101" s="73"/>
      <c r="C101" s="73"/>
      <c r="D101" s="74"/>
      <c r="E101" s="73"/>
      <c r="F101" s="73"/>
    </row>
    <row r="102" spans="1:6" s="25" customFormat="1" ht="15.75">
      <c r="A102" s="74"/>
      <c r="B102" s="73"/>
      <c r="C102" s="73"/>
      <c r="D102" s="74"/>
      <c r="E102" s="73"/>
      <c r="F102" s="73"/>
    </row>
    <row r="103" spans="1:6" s="25" customFormat="1" ht="15.75">
      <c r="A103" s="74"/>
      <c r="B103" s="73"/>
      <c r="C103" s="73"/>
      <c r="D103" s="74"/>
      <c r="E103" s="73"/>
      <c r="F103" s="73"/>
    </row>
    <row r="104" spans="1:6" s="25" customFormat="1" ht="15.75">
      <c r="A104" s="74"/>
      <c r="B104" s="73"/>
      <c r="C104" s="73"/>
      <c r="D104" s="74"/>
      <c r="E104" s="73"/>
      <c r="F104" s="73"/>
    </row>
    <row r="105" spans="1:6" s="25" customFormat="1" ht="15.75">
      <c r="A105" s="74"/>
      <c r="B105" s="73"/>
      <c r="C105" s="73"/>
      <c r="D105" s="74"/>
      <c r="E105" s="73"/>
      <c r="F105" s="73"/>
    </row>
    <row r="106" spans="1:6" s="25" customFormat="1" ht="15.75">
      <c r="A106" s="74"/>
      <c r="B106" s="73"/>
      <c r="C106" s="73"/>
      <c r="D106" s="74"/>
      <c r="E106" s="73"/>
      <c r="F106" s="73"/>
    </row>
    <row r="107" spans="1:6" s="25" customFormat="1" ht="15.75">
      <c r="A107" s="74"/>
      <c r="B107" s="73"/>
      <c r="C107" s="73"/>
      <c r="D107" s="74"/>
      <c r="E107" s="73"/>
      <c r="F107" s="73"/>
    </row>
    <row r="108" spans="1:6" s="25" customFormat="1" ht="15.75">
      <c r="A108" s="74"/>
      <c r="B108" s="73"/>
      <c r="C108" s="73"/>
      <c r="D108" s="74"/>
      <c r="E108" s="73"/>
      <c r="F108" s="73"/>
    </row>
    <row r="109" spans="1:6" s="25" customFormat="1" ht="15.75">
      <c r="A109" s="74"/>
      <c r="B109" s="73"/>
      <c r="C109" s="73"/>
      <c r="D109" s="74"/>
      <c r="E109" s="73"/>
      <c r="F109" s="73"/>
    </row>
    <row r="110" spans="1:6" s="25" customFormat="1" ht="15.75">
      <c r="A110" s="74"/>
      <c r="B110" s="73"/>
      <c r="C110" s="73"/>
      <c r="D110" s="74"/>
      <c r="E110" s="73"/>
      <c r="F110" s="73"/>
    </row>
    <row r="111" spans="1:6" s="25" customFormat="1" ht="15.75">
      <c r="A111" s="74"/>
      <c r="B111" s="73"/>
      <c r="C111" s="73"/>
      <c r="D111" s="74"/>
      <c r="E111" s="73"/>
      <c r="F111" s="73"/>
    </row>
    <row r="112" spans="1:6" s="25" customFormat="1" ht="15.75">
      <c r="A112" s="74"/>
      <c r="B112" s="73"/>
      <c r="C112" s="73"/>
      <c r="D112" s="74"/>
      <c r="E112" s="73"/>
      <c r="F112" s="73"/>
    </row>
    <row r="113" spans="1:6" s="25" customFormat="1" ht="15.75">
      <c r="A113" s="74"/>
      <c r="B113" s="73"/>
      <c r="C113" s="73"/>
      <c r="D113" s="74"/>
      <c r="E113" s="73"/>
      <c r="F113" s="73"/>
    </row>
    <row r="114" spans="1:6" s="25" customFormat="1" ht="15.75">
      <c r="A114" s="74"/>
      <c r="B114" s="73"/>
      <c r="C114" s="73"/>
      <c r="D114" s="74"/>
      <c r="E114" s="73"/>
      <c r="F114" s="73"/>
    </row>
    <row r="115" spans="1:6" s="25" customFormat="1" ht="15.75">
      <c r="A115" s="74"/>
      <c r="B115" s="73"/>
      <c r="C115" s="73"/>
      <c r="D115" s="74"/>
      <c r="E115" s="73"/>
      <c r="F115" s="73"/>
    </row>
    <row r="116" spans="1:6" s="25" customFormat="1" ht="15.75">
      <c r="A116" s="74"/>
      <c r="B116" s="73"/>
      <c r="C116" s="73"/>
      <c r="D116" s="74"/>
      <c r="E116" s="73"/>
      <c r="F116" s="73"/>
    </row>
    <row r="117" spans="1:6" s="25" customFormat="1" ht="15.75">
      <c r="A117" s="74"/>
      <c r="B117" s="73"/>
      <c r="C117" s="73"/>
      <c r="D117" s="74"/>
      <c r="E117" s="73"/>
      <c r="F117" s="73"/>
    </row>
    <row r="118" spans="1:6" s="25" customFormat="1" ht="15.75">
      <c r="A118" s="74"/>
      <c r="B118" s="73"/>
      <c r="C118" s="73"/>
      <c r="D118" s="74"/>
      <c r="E118" s="73"/>
      <c r="F118" s="73"/>
    </row>
    <row r="119" spans="1:6" s="25" customFormat="1" ht="15.75">
      <c r="A119" s="74"/>
      <c r="B119" s="73"/>
      <c r="C119" s="73"/>
      <c r="D119" s="74"/>
      <c r="E119" s="73"/>
      <c r="F119" s="73"/>
    </row>
    <row r="120" spans="1:6" s="25" customFormat="1" ht="15.75">
      <c r="A120" s="74"/>
      <c r="B120" s="73"/>
      <c r="C120" s="73"/>
      <c r="D120" s="74"/>
      <c r="E120" s="73"/>
      <c r="F120" s="73"/>
    </row>
    <row r="121" spans="1:6" s="25" customFormat="1" ht="15.75">
      <c r="A121" s="74"/>
      <c r="B121" s="73"/>
      <c r="C121" s="73"/>
      <c r="D121" s="74"/>
      <c r="E121" s="73"/>
      <c r="F121" s="73"/>
    </row>
    <row r="122" spans="1:6" s="25" customFormat="1" ht="15.75">
      <c r="A122" s="74"/>
      <c r="B122" s="73"/>
      <c r="C122" s="73"/>
      <c r="D122" s="74"/>
      <c r="E122" s="73"/>
      <c r="F122" s="73"/>
    </row>
    <row r="123" spans="1:6" s="25" customFormat="1" ht="15.75">
      <c r="A123" s="74"/>
      <c r="B123" s="73"/>
      <c r="C123" s="73"/>
      <c r="D123" s="74"/>
      <c r="E123" s="73"/>
      <c r="F123" s="73"/>
    </row>
    <row r="124" spans="1:6" s="25" customFormat="1" ht="15.75">
      <c r="A124" s="74"/>
      <c r="B124" s="73"/>
      <c r="C124" s="73"/>
      <c r="D124" s="74"/>
      <c r="E124" s="73"/>
      <c r="F124" s="73"/>
    </row>
    <row r="125" spans="1:6" s="25" customFormat="1" ht="15.75">
      <c r="A125" s="74"/>
      <c r="B125" s="73"/>
      <c r="C125" s="73"/>
      <c r="D125" s="74"/>
      <c r="E125" s="73"/>
      <c r="F125" s="73"/>
    </row>
    <row r="126" spans="1:6" s="25" customFormat="1" ht="15.75">
      <c r="A126" s="74"/>
      <c r="B126" s="73"/>
      <c r="C126" s="73"/>
      <c r="D126" s="74"/>
      <c r="E126" s="73"/>
      <c r="F126" s="73"/>
    </row>
    <row r="127" spans="1:6" s="25" customFormat="1" ht="15.75">
      <c r="A127" s="74"/>
      <c r="B127" s="73"/>
      <c r="C127" s="73"/>
      <c r="D127" s="74"/>
      <c r="E127" s="73"/>
      <c r="F127" s="73"/>
    </row>
    <row r="128" spans="1:6" s="25" customFormat="1" ht="15.75">
      <c r="A128" s="74"/>
      <c r="B128" s="73"/>
      <c r="C128" s="73"/>
      <c r="D128" s="74"/>
      <c r="E128" s="73"/>
      <c r="F128" s="73"/>
    </row>
    <row r="129" spans="1:6" s="25" customFormat="1" ht="15.75">
      <c r="A129" s="74"/>
      <c r="B129" s="73"/>
      <c r="C129" s="73"/>
      <c r="D129" s="74"/>
      <c r="E129" s="73"/>
      <c r="F129" s="73"/>
    </row>
    <row r="130" spans="1:6" s="25" customFormat="1" ht="15.75">
      <c r="A130" s="74"/>
      <c r="B130" s="73"/>
      <c r="C130" s="73"/>
      <c r="D130" s="74"/>
      <c r="E130" s="73"/>
      <c r="F130" s="73"/>
    </row>
    <row r="131" spans="1:4" s="25" customFormat="1" ht="15.75">
      <c r="A131" s="76"/>
      <c r="D131" s="76"/>
    </row>
    <row r="132" spans="1:4" s="25" customFormat="1" ht="15.75">
      <c r="A132" s="76"/>
      <c r="D132" s="76"/>
    </row>
    <row r="133" spans="1:4" s="25" customFormat="1" ht="15.75">
      <c r="A133" s="76"/>
      <c r="D133" s="76"/>
    </row>
    <row r="134" spans="1:4" s="25" customFormat="1" ht="15.75">
      <c r="A134" s="76"/>
      <c r="D134" s="76"/>
    </row>
    <row r="135" spans="1:4" s="25" customFormat="1" ht="15.75">
      <c r="A135" s="76"/>
      <c r="D135" s="76"/>
    </row>
    <row r="136" spans="1:4" s="25" customFormat="1" ht="15.75">
      <c r="A136" s="76"/>
      <c r="D136" s="76"/>
    </row>
    <row r="137" spans="1:4" s="25" customFormat="1" ht="15.75">
      <c r="A137" s="76"/>
      <c r="D137" s="76"/>
    </row>
    <row r="138" spans="1:4" s="25" customFormat="1" ht="15.75">
      <c r="A138" s="76"/>
      <c r="D138" s="76"/>
    </row>
    <row r="139" spans="1:4" s="25" customFormat="1" ht="15.75">
      <c r="A139" s="76"/>
      <c r="D139" s="76"/>
    </row>
    <row r="140" spans="1:4" s="25" customFormat="1" ht="15.75">
      <c r="A140" s="76"/>
      <c r="D140" s="76"/>
    </row>
    <row r="141" spans="1:4" s="25" customFormat="1" ht="15.75">
      <c r="A141" s="76"/>
      <c r="D141" s="76"/>
    </row>
    <row r="142" spans="1:4" s="25" customFormat="1" ht="15.75">
      <c r="A142" s="76"/>
      <c r="D142" s="76"/>
    </row>
    <row r="143" spans="1:4" s="25" customFormat="1" ht="15.75">
      <c r="A143" s="76"/>
      <c r="D143" s="76"/>
    </row>
    <row r="144" spans="1:4" s="25" customFormat="1" ht="15.75">
      <c r="A144" s="76"/>
      <c r="D144" s="76"/>
    </row>
    <row r="145" spans="1:4" s="25" customFormat="1" ht="15.75">
      <c r="A145" s="76"/>
      <c r="D145" s="76"/>
    </row>
    <row r="146" spans="1:4" s="25" customFormat="1" ht="15.75">
      <c r="A146" s="76"/>
      <c r="D146" s="76"/>
    </row>
    <row r="147" spans="1:4" s="25" customFormat="1" ht="15.75">
      <c r="A147" s="76"/>
      <c r="D147" s="76"/>
    </row>
    <row r="148" spans="1:4" s="25" customFormat="1" ht="15.75">
      <c r="A148" s="76"/>
      <c r="D148" s="76"/>
    </row>
    <row r="149" spans="1:4" s="25" customFormat="1" ht="15.75">
      <c r="A149" s="76"/>
      <c r="D149" s="76"/>
    </row>
    <row r="150" spans="1:4" s="25" customFormat="1" ht="15.75">
      <c r="A150" s="76"/>
      <c r="D150" s="76"/>
    </row>
    <row r="151" spans="1:5" s="25" customFormat="1" ht="15.75">
      <c r="A151" s="76"/>
      <c r="D151" s="76"/>
      <c r="E151" s="77"/>
    </row>
    <row r="152" spans="1:5" s="25" customFormat="1" ht="15.75">
      <c r="A152" s="76"/>
      <c r="D152" s="76"/>
      <c r="E152" s="77"/>
    </row>
    <row r="153" spans="1:5" s="25" customFormat="1" ht="15.75">
      <c r="A153" s="76"/>
      <c r="D153" s="76"/>
      <c r="E153" s="77"/>
    </row>
    <row r="154" spans="1:5" s="25" customFormat="1" ht="15.75">
      <c r="A154" s="76"/>
      <c r="D154" s="76"/>
      <c r="E154" s="77"/>
    </row>
    <row r="155" spans="1:5" s="25" customFormat="1" ht="15.75">
      <c r="A155" s="76"/>
      <c r="D155" s="76"/>
      <c r="E155" s="77"/>
    </row>
    <row r="156" spans="1:5" s="25" customFormat="1" ht="15.75">
      <c r="A156" s="76"/>
      <c r="D156" s="76"/>
      <c r="E156" s="77"/>
    </row>
    <row r="157" spans="1:5" s="25" customFormat="1" ht="15.75">
      <c r="A157" s="76"/>
      <c r="D157" s="76"/>
      <c r="E157" s="77"/>
    </row>
    <row r="158" spans="1:5" s="25" customFormat="1" ht="15.75">
      <c r="A158" s="76"/>
      <c r="D158" s="76"/>
      <c r="E158" s="77"/>
    </row>
    <row r="159" spans="1:5" s="25" customFormat="1" ht="15.75">
      <c r="A159" s="76"/>
      <c r="D159" s="76"/>
      <c r="E159" s="77"/>
    </row>
    <row r="160" spans="1:5" s="25" customFormat="1" ht="15.75">
      <c r="A160" s="76"/>
      <c r="D160" s="76"/>
      <c r="E160" s="77"/>
    </row>
    <row r="161" spans="1:5" s="25" customFormat="1" ht="15.75">
      <c r="A161" s="76"/>
      <c r="D161" s="76"/>
      <c r="E161" s="77"/>
    </row>
    <row r="162" spans="1:5" s="25" customFormat="1" ht="15.75">
      <c r="A162" s="76"/>
      <c r="D162" s="76"/>
      <c r="E162" s="77"/>
    </row>
    <row r="163" spans="1:5" s="25" customFormat="1" ht="15.75">
      <c r="A163" s="76"/>
      <c r="D163" s="76"/>
      <c r="E163" s="77"/>
    </row>
    <row r="164" spans="1:5" s="25" customFormat="1" ht="15.75">
      <c r="A164" s="78"/>
      <c r="B164" s="65"/>
      <c r="C164" s="65"/>
      <c r="D164" s="78"/>
      <c r="E164" s="78"/>
    </row>
    <row r="165" s="25" customFormat="1" ht="15.75"/>
    <row r="166" spans="1:5" s="25" customFormat="1" ht="15.75">
      <c r="A166" s="76"/>
      <c r="D166" s="76"/>
      <c r="E166" s="76"/>
    </row>
    <row r="167" s="25" customFormat="1" ht="15.75"/>
    <row r="168" s="25" customFormat="1" ht="15.75"/>
    <row r="169" s="25" customFormat="1" ht="15.75"/>
    <row r="170" s="25" customFormat="1" ht="15.75"/>
    <row r="171" s="25" customFormat="1" ht="15.75"/>
    <row r="172" s="25" customFormat="1" ht="15.75"/>
    <row r="173" s="25" customFormat="1" ht="15.75"/>
    <row r="174" s="25" customFormat="1" ht="15.75"/>
    <row r="175" s="25" customFormat="1" ht="15.75"/>
    <row r="176" s="25" customFormat="1" ht="15.75"/>
    <row r="177" s="25" customFormat="1" ht="15.75"/>
    <row r="178" s="25" customFormat="1" ht="15.75"/>
    <row r="179" s="25" customFormat="1" ht="15.75"/>
    <row r="180" s="25" customFormat="1" ht="15.75"/>
    <row r="181" s="25" customFormat="1" ht="15.75"/>
    <row r="182" s="25" customFormat="1" ht="13.5" customHeight="1"/>
    <row r="183" s="25" customFormat="1" ht="15.75"/>
    <row r="184" s="25" customFormat="1" ht="15.75"/>
    <row r="185" s="25" customFormat="1" ht="15.75"/>
    <row r="186" s="25" customFormat="1" ht="15.75"/>
    <row r="187" s="25" customFormat="1" ht="15.75"/>
    <row r="188" s="25" customFormat="1" ht="15.75"/>
    <row r="189" s="25" customFormat="1" ht="15.75"/>
    <row r="190" s="25" customFormat="1" ht="15.75"/>
    <row r="191" s="65" customFormat="1" ht="14.25" customHeight="1"/>
    <row r="192" s="65" customFormat="1" ht="14.25" customHeight="1"/>
    <row r="193" s="25" customFormat="1" ht="18.75" customHeight="1"/>
    <row r="194" s="25" customFormat="1" ht="18" customHeight="1"/>
    <row r="195" s="25" customFormat="1" ht="19.5" customHeight="1"/>
    <row r="196" s="25" customFormat="1" ht="15.75"/>
    <row r="197" s="25" customFormat="1" ht="15.75"/>
    <row r="198" s="25" customFormat="1" ht="15.75"/>
    <row r="199" s="25" customFormat="1" ht="15.75"/>
    <row r="200" s="25" customFormat="1" ht="15.75"/>
    <row r="201" s="25" customFormat="1" ht="15.75"/>
    <row r="202" s="25" customFormat="1" ht="15.75"/>
    <row r="203" s="25" customFormat="1" ht="15.75"/>
    <row r="204" s="25" customFormat="1" ht="15.75"/>
    <row r="205" s="25" customFormat="1" ht="15.75"/>
    <row r="206" spans="1:6" s="25" customFormat="1" ht="15.75">
      <c r="A206" s="76"/>
      <c r="F206" s="79"/>
    </row>
    <row r="207" s="25" customFormat="1" ht="15.75">
      <c r="A207" s="76"/>
    </row>
    <row r="208" s="25" customFormat="1" ht="15.75">
      <c r="D208" s="80"/>
    </row>
  </sheetData>
  <sheetProtection password="D553" sheet="1" objects="1" scenarios="1"/>
  <printOptions gridLines="1"/>
  <pageMargins left="0.5905511811023623" right="0.2755905511811024" top="0.5905511811023623" bottom="0.5905511811023623" header="0.2362204724409449" footer="0.2755905511811024"/>
  <pageSetup horizontalDpi="600" verticalDpi="6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abSelected="1" zoomScaleSheetLayoutView="100" workbookViewId="0" topLeftCell="A40">
      <selection activeCell="R64" sqref="R64"/>
    </sheetView>
  </sheetViews>
  <sheetFormatPr defaultColWidth="9.140625" defaultRowHeight="12"/>
  <cols>
    <col min="1" max="1" width="8.140625" style="4" customWidth="1"/>
    <col min="2" max="2" width="54.00390625" style="4" customWidth="1"/>
    <col min="3" max="3" width="5.28125" style="4" customWidth="1"/>
    <col min="4" max="4" width="7.00390625" style="4" customWidth="1"/>
    <col min="5" max="5" width="10.8515625" style="4" customWidth="1"/>
    <col min="6" max="6" width="13.28125" style="4" customWidth="1"/>
    <col min="7" max="7" width="11.8515625" style="4" bestFit="1" customWidth="1"/>
    <col min="8" max="256" width="9.28125" style="4" customWidth="1"/>
    <col min="257" max="257" width="8.140625" style="4" customWidth="1"/>
    <col min="258" max="258" width="54.00390625" style="4" customWidth="1"/>
    <col min="259" max="259" width="5.28125" style="4" customWidth="1"/>
    <col min="260" max="260" width="7.00390625" style="4" customWidth="1"/>
    <col min="261" max="261" width="10.8515625" style="4" customWidth="1"/>
    <col min="262" max="262" width="13.28125" style="4" customWidth="1"/>
    <col min="263" max="263" width="11.8515625" style="4" bestFit="1" customWidth="1"/>
    <col min="264" max="512" width="9.28125" style="4" customWidth="1"/>
    <col min="513" max="513" width="8.140625" style="4" customWidth="1"/>
    <col min="514" max="514" width="54.00390625" style="4" customWidth="1"/>
    <col min="515" max="515" width="5.28125" style="4" customWidth="1"/>
    <col min="516" max="516" width="7.00390625" style="4" customWidth="1"/>
    <col min="517" max="517" width="10.8515625" style="4" customWidth="1"/>
    <col min="518" max="518" width="13.28125" style="4" customWidth="1"/>
    <col min="519" max="519" width="11.8515625" style="4" bestFit="1" customWidth="1"/>
    <col min="520" max="768" width="9.28125" style="4" customWidth="1"/>
    <col min="769" max="769" width="8.140625" style="4" customWidth="1"/>
    <col min="770" max="770" width="54.00390625" style="4" customWidth="1"/>
    <col min="771" max="771" width="5.28125" style="4" customWidth="1"/>
    <col min="772" max="772" width="7.00390625" style="4" customWidth="1"/>
    <col min="773" max="773" width="10.8515625" style="4" customWidth="1"/>
    <col min="774" max="774" width="13.28125" style="4" customWidth="1"/>
    <col min="775" max="775" width="11.8515625" style="4" bestFit="1" customWidth="1"/>
    <col min="776" max="1024" width="9.28125" style="4" customWidth="1"/>
    <col min="1025" max="1025" width="8.140625" style="4" customWidth="1"/>
    <col min="1026" max="1026" width="54.00390625" style="4" customWidth="1"/>
    <col min="1027" max="1027" width="5.28125" style="4" customWidth="1"/>
    <col min="1028" max="1028" width="7.00390625" style="4" customWidth="1"/>
    <col min="1029" max="1029" width="10.8515625" style="4" customWidth="1"/>
    <col min="1030" max="1030" width="13.28125" style="4" customWidth="1"/>
    <col min="1031" max="1031" width="11.8515625" style="4" bestFit="1" customWidth="1"/>
    <col min="1032" max="1280" width="9.28125" style="4" customWidth="1"/>
    <col min="1281" max="1281" width="8.140625" style="4" customWidth="1"/>
    <col min="1282" max="1282" width="54.00390625" style="4" customWidth="1"/>
    <col min="1283" max="1283" width="5.28125" style="4" customWidth="1"/>
    <col min="1284" max="1284" width="7.00390625" style="4" customWidth="1"/>
    <col min="1285" max="1285" width="10.8515625" style="4" customWidth="1"/>
    <col min="1286" max="1286" width="13.28125" style="4" customWidth="1"/>
    <col min="1287" max="1287" width="11.8515625" style="4" bestFit="1" customWidth="1"/>
    <col min="1288" max="1536" width="9.28125" style="4" customWidth="1"/>
    <col min="1537" max="1537" width="8.140625" style="4" customWidth="1"/>
    <col min="1538" max="1538" width="54.00390625" style="4" customWidth="1"/>
    <col min="1539" max="1539" width="5.28125" style="4" customWidth="1"/>
    <col min="1540" max="1540" width="7.00390625" style="4" customWidth="1"/>
    <col min="1541" max="1541" width="10.8515625" style="4" customWidth="1"/>
    <col min="1542" max="1542" width="13.28125" style="4" customWidth="1"/>
    <col min="1543" max="1543" width="11.8515625" style="4" bestFit="1" customWidth="1"/>
    <col min="1544" max="1792" width="9.28125" style="4" customWidth="1"/>
    <col min="1793" max="1793" width="8.140625" style="4" customWidth="1"/>
    <col min="1794" max="1794" width="54.00390625" style="4" customWidth="1"/>
    <col min="1795" max="1795" width="5.28125" style="4" customWidth="1"/>
    <col min="1796" max="1796" width="7.00390625" style="4" customWidth="1"/>
    <col min="1797" max="1797" width="10.8515625" style="4" customWidth="1"/>
    <col min="1798" max="1798" width="13.28125" style="4" customWidth="1"/>
    <col min="1799" max="1799" width="11.8515625" style="4" bestFit="1" customWidth="1"/>
    <col min="1800" max="2048" width="9.28125" style="4" customWidth="1"/>
    <col min="2049" max="2049" width="8.140625" style="4" customWidth="1"/>
    <col min="2050" max="2050" width="54.00390625" style="4" customWidth="1"/>
    <col min="2051" max="2051" width="5.28125" style="4" customWidth="1"/>
    <col min="2052" max="2052" width="7.00390625" style="4" customWidth="1"/>
    <col min="2053" max="2053" width="10.8515625" style="4" customWidth="1"/>
    <col min="2054" max="2054" width="13.28125" style="4" customWidth="1"/>
    <col min="2055" max="2055" width="11.8515625" style="4" bestFit="1" customWidth="1"/>
    <col min="2056" max="2304" width="9.28125" style="4" customWidth="1"/>
    <col min="2305" max="2305" width="8.140625" style="4" customWidth="1"/>
    <col min="2306" max="2306" width="54.00390625" style="4" customWidth="1"/>
    <col min="2307" max="2307" width="5.28125" style="4" customWidth="1"/>
    <col min="2308" max="2308" width="7.00390625" style="4" customWidth="1"/>
    <col min="2309" max="2309" width="10.8515625" style="4" customWidth="1"/>
    <col min="2310" max="2310" width="13.28125" style="4" customWidth="1"/>
    <col min="2311" max="2311" width="11.8515625" style="4" bestFit="1" customWidth="1"/>
    <col min="2312" max="2560" width="9.28125" style="4" customWidth="1"/>
    <col min="2561" max="2561" width="8.140625" style="4" customWidth="1"/>
    <col min="2562" max="2562" width="54.00390625" style="4" customWidth="1"/>
    <col min="2563" max="2563" width="5.28125" style="4" customWidth="1"/>
    <col min="2564" max="2564" width="7.00390625" style="4" customWidth="1"/>
    <col min="2565" max="2565" width="10.8515625" style="4" customWidth="1"/>
    <col min="2566" max="2566" width="13.28125" style="4" customWidth="1"/>
    <col min="2567" max="2567" width="11.8515625" style="4" bestFit="1" customWidth="1"/>
    <col min="2568" max="2816" width="9.28125" style="4" customWidth="1"/>
    <col min="2817" max="2817" width="8.140625" style="4" customWidth="1"/>
    <col min="2818" max="2818" width="54.00390625" style="4" customWidth="1"/>
    <col min="2819" max="2819" width="5.28125" style="4" customWidth="1"/>
    <col min="2820" max="2820" width="7.00390625" style="4" customWidth="1"/>
    <col min="2821" max="2821" width="10.8515625" style="4" customWidth="1"/>
    <col min="2822" max="2822" width="13.28125" style="4" customWidth="1"/>
    <col min="2823" max="2823" width="11.8515625" style="4" bestFit="1" customWidth="1"/>
    <col min="2824" max="3072" width="9.28125" style="4" customWidth="1"/>
    <col min="3073" max="3073" width="8.140625" style="4" customWidth="1"/>
    <col min="3074" max="3074" width="54.00390625" style="4" customWidth="1"/>
    <col min="3075" max="3075" width="5.28125" style="4" customWidth="1"/>
    <col min="3076" max="3076" width="7.00390625" style="4" customWidth="1"/>
    <col min="3077" max="3077" width="10.8515625" style="4" customWidth="1"/>
    <col min="3078" max="3078" width="13.28125" style="4" customWidth="1"/>
    <col min="3079" max="3079" width="11.8515625" style="4" bestFit="1" customWidth="1"/>
    <col min="3080" max="3328" width="9.28125" style="4" customWidth="1"/>
    <col min="3329" max="3329" width="8.140625" style="4" customWidth="1"/>
    <col min="3330" max="3330" width="54.00390625" style="4" customWidth="1"/>
    <col min="3331" max="3331" width="5.28125" style="4" customWidth="1"/>
    <col min="3332" max="3332" width="7.00390625" style="4" customWidth="1"/>
    <col min="3333" max="3333" width="10.8515625" style="4" customWidth="1"/>
    <col min="3334" max="3334" width="13.28125" style="4" customWidth="1"/>
    <col min="3335" max="3335" width="11.8515625" style="4" bestFit="1" customWidth="1"/>
    <col min="3336" max="3584" width="9.28125" style="4" customWidth="1"/>
    <col min="3585" max="3585" width="8.140625" style="4" customWidth="1"/>
    <col min="3586" max="3586" width="54.00390625" style="4" customWidth="1"/>
    <col min="3587" max="3587" width="5.28125" style="4" customWidth="1"/>
    <col min="3588" max="3588" width="7.00390625" style="4" customWidth="1"/>
    <col min="3589" max="3589" width="10.8515625" style="4" customWidth="1"/>
    <col min="3590" max="3590" width="13.28125" style="4" customWidth="1"/>
    <col min="3591" max="3591" width="11.8515625" style="4" bestFit="1" customWidth="1"/>
    <col min="3592" max="3840" width="9.28125" style="4" customWidth="1"/>
    <col min="3841" max="3841" width="8.140625" style="4" customWidth="1"/>
    <col min="3842" max="3842" width="54.00390625" style="4" customWidth="1"/>
    <col min="3843" max="3843" width="5.28125" style="4" customWidth="1"/>
    <col min="3844" max="3844" width="7.00390625" style="4" customWidth="1"/>
    <col min="3845" max="3845" width="10.8515625" style="4" customWidth="1"/>
    <col min="3846" max="3846" width="13.28125" style="4" customWidth="1"/>
    <col min="3847" max="3847" width="11.8515625" style="4" bestFit="1" customWidth="1"/>
    <col min="3848" max="4096" width="9.28125" style="4" customWidth="1"/>
    <col min="4097" max="4097" width="8.140625" style="4" customWidth="1"/>
    <col min="4098" max="4098" width="54.00390625" style="4" customWidth="1"/>
    <col min="4099" max="4099" width="5.28125" style="4" customWidth="1"/>
    <col min="4100" max="4100" width="7.00390625" style="4" customWidth="1"/>
    <col min="4101" max="4101" width="10.8515625" style="4" customWidth="1"/>
    <col min="4102" max="4102" width="13.28125" style="4" customWidth="1"/>
    <col min="4103" max="4103" width="11.8515625" style="4" bestFit="1" customWidth="1"/>
    <col min="4104" max="4352" width="9.28125" style="4" customWidth="1"/>
    <col min="4353" max="4353" width="8.140625" style="4" customWidth="1"/>
    <col min="4354" max="4354" width="54.00390625" style="4" customWidth="1"/>
    <col min="4355" max="4355" width="5.28125" style="4" customWidth="1"/>
    <col min="4356" max="4356" width="7.00390625" style="4" customWidth="1"/>
    <col min="4357" max="4357" width="10.8515625" style="4" customWidth="1"/>
    <col min="4358" max="4358" width="13.28125" style="4" customWidth="1"/>
    <col min="4359" max="4359" width="11.8515625" style="4" bestFit="1" customWidth="1"/>
    <col min="4360" max="4608" width="9.28125" style="4" customWidth="1"/>
    <col min="4609" max="4609" width="8.140625" style="4" customWidth="1"/>
    <col min="4610" max="4610" width="54.00390625" style="4" customWidth="1"/>
    <col min="4611" max="4611" width="5.28125" style="4" customWidth="1"/>
    <col min="4612" max="4612" width="7.00390625" style="4" customWidth="1"/>
    <col min="4613" max="4613" width="10.8515625" style="4" customWidth="1"/>
    <col min="4614" max="4614" width="13.28125" style="4" customWidth="1"/>
    <col min="4615" max="4615" width="11.8515625" style="4" bestFit="1" customWidth="1"/>
    <col min="4616" max="4864" width="9.28125" style="4" customWidth="1"/>
    <col min="4865" max="4865" width="8.140625" style="4" customWidth="1"/>
    <col min="4866" max="4866" width="54.00390625" style="4" customWidth="1"/>
    <col min="4867" max="4867" width="5.28125" style="4" customWidth="1"/>
    <col min="4868" max="4868" width="7.00390625" style="4" customWidth="1"/>
    <col min="4869" max="4869" width="10.8515625" style="4" customWidth="1"/>
    <col min="4870" max="4870" width="13.28125" style="4" customWidth="1"/>
    <col min="4871" max="4871" width="11.8515625" style="4" bestFit="1" customWidth="1"/>
    <col min="4872" max="5120" width="9.28125" style="4" customWidth="1"/>
    <col min="5121" max="5121" width="8.140625" style="4" customWidth="1"/>
    <col min="5122" max="5122" width="54.00390625" style="4" customWidth="1"/>
    <col min="5123" max="5123" width="5.28125" style="4" customWidth="1"/>
    <col min="5124" max="5124" width="7.00390625" style="4" customWidth="1"/>
    <col min="5125" max="5125" width="10.8515625" style="4" customWidth="1"/>
    <col min="5126" max="5126" width="13.28125" style="4" customWidth="1"/>
    <col min="5127" max="5127" width="11.8515625" style="4" bestFit="1" customWidth="1"/>
    <col min="5128" max="5376" width="9.28125" style="4" customWidth="1"/>
    <col min="5377" max="5377" width="8.140625" style="4" customWidth="1"/>
    <col min="5378" max="5378" width="54.00390625" style="4" customWidth="1"/>
    <col min="5379" max="5379" width="5.28125" style="4" customWidth="1"/>
    <col min="5380" max="5380" width="7.00390625" style="4" customWidth="1"/>
    <col min="5381" max="5381" width="10.8515625" style="4" customWidth="1"/>
    <col min="5382" max="5382" width="13.28125" style="4" customWidth="1"/>
    <col min="5383" max="5383" width="11.8515625" style="4" bestFit="1" customWidth="1"/>
    <col min="5384" max="5632" width="9.28125" style="4" customWidth="1"/>
    <col min="5633" max="5633" width="8.140625" style="4" customWidth="1"/>
    <col min="5634" max="5634" width="54.00390625" style="4" customWidth="1"/>
    <col min="5635" max="5635" width="5.28125" style="4" customWidth="1"/>
    <col min="5636" max="5636" width="7.00390625" style="4" customWidth="1"/>
    <col min="5637" max="5637" width="10.8515625" style="4" customWidth="1"/>
    <col min="5638" max="5638" width="13.28125" style="4" customWidth="1"/>
    <col min="5639" max="5639" width="11.8515625" style="4" bestFit="1" customWidth="1"/>
    <col min="5640" max="5888" width="9.28125" style="4" customWidth="1"/>
    <col min="5889" max="5889" width="8.140625" style="4" customWidth="1"/>
    <col min="5890" max="5890" width="54.00390625" style="4" customWidth="1"/>
    <col min="5891" max="5891" width="5.28125" style="4" customWidth="1"/>
    <col min="5892" max="5892" width="7.00390625" style="4" customWidth="1"/>
    <col min="5893" max="5893" width="10.8515625" style="4" customWidth="1"/>
    <col min="5894" max="5894" width="13.28125" style="4" customWidth="1"/>
    <col min="5895" max="5895" width="11.8515625" style="4" bestFit="1" customWidth="1"/>
    <col min="5896" max="6144" width="9.28125" style="4" customWidth="1"/>
    <col min="6145" max="6145" width="8.140625" style="4" customWidth="1"/>
    <col min="6146" max="6146" width="54.00390625" style="4" customWidth="1"/>
    <col min="6147" max="6147" width="5.28125" style="4" customWidth="1"/>
    <col min="6148" max="6148" width="7.00390625" style="4" customWidth="1"/>
    <col min="6149" max="6149" width="10.8515625" style="4" customWidth="1"/>
    <col min="6150" max="6150" width="13.28125" style="4" customWidth="1"/>
    <col min="6151" max="6151" width="11.8515625" style="4" bestFit="1" customWidth="1"/>
    <col min="6152" max="6400" width="9.28125" style="4" customWidth="1"/>
    <col min="6401" max="6401" width="8.140625" style="4" customWidth="1"/>
    <col min="6402" max="6402" width="54.00390625" style="4" customWidth="1"/>
    <col min="6403" max="6403" width="5.28125" style="4" customWidth="1"/>
    <col min="6404" max="6404" width="7.00390625" style="4" customWidth="1"/>
    <col min="6405" max="6405" width="10.8515625" style="4" customWidth="1"/>
    <col min="6406" max="6406" width="13.28125" style="4" customWidth="1"/>
    <col min="6407" max="6407" width="11.8515625" style="4" bestFit="1" customWidth="1"/>
    <col min="6408" max="6656" width="9.28125" style="4" customWidth="1"/>
    <col min="6657" max="6657" width="8.140625" style="4" customWidth="1"/>
    <col min="6658" max="6658" width="54.00390625" style="4" customWidth="1"/>
    <col min="6659" max="6659" width="5.28125" style="4" customWidth="1"/>
    <col min="6660" max="6660" width="7.00390625" style="4" customWidth="1"/>
    <col min="6661" max="6661" width="10.8515625" style="4" customWidth="1"/>
    <col min="6662" max="6662" width="13.28125" style="4" customWidth="1"/>
    <col min="6663" max="6663" width="11.8515625" style="4" bestFit="1" customWidth="1"/>
    <col min="6664" max="6912" width="9.28125" style="4" customWidth="1"/>
    <col min="6913" max="6913" width="8.140625" style="4" customWidth="1"/>
    <col min="6914" max="6914" width="54.00390625" style="4" customWidth="1"/>
    <col min="6915" max="6915" width="5.28125" style="4" customWidth="1"/>
    <col min="6916" max="6916" width="7.00390625" style="4" customWidth="1"/>
    <col min="6917" max="6917" width="10.8515625" style="4" customWidth="1"/>
    <col min="6918" max="6918" width="13.28125" style="4" customWidth="1"/>
    <col min="6919" max="6919" width="11.8515625" style="4" bestFit="1" customWidth="1"/>
    <col min="6920" max="7168" width="9.28125" style="4" customWidth="1"/>
    <col min="7169" max="7169" width="8.140625" style="4" customWidth="1"/>
    <col min="7170" max="7170" width="54.00390625" style="4" customWidth="1"/>
    <col min="7171" max="7171" width="5.28125" style="4" customWidth="1"/>
    <col min="7172" max="7172" width="7.00390625" style="4" customWidth="1"/>
    <col min="7173" max="7173" width="10.8515625" style="4" customWidth="1"/>
    <col min="7174" max="7174" width="13.28125" style="4" customWidth="1"/>
    <col min="7175" max="7175" width="11.8515625" style="4" bestFit="1" customWidth="1"/>
    <col min="7176" max="7424" width="9.28125" style="4" customWidth="1"/>
    <col min="7425" max="7425" width="8.140625" style="4" customWidth="1"/>
    <col min="7426" max="7426" width="54.00390625" style="4" customWidth="1"/>
    <col min="7427" max="7427" width="5.28125" style="4" customWidth="1"/>
    <col min="7428" max="7428" width="7.00390625" style="4" customWidth="1"/>
    <col min="7429" max="7429" width="10.8515625" style="4" customWidth="1"/>
    <col min="7430" max="7430" width="13.28125" style="4" customWidth="1"/>
    <col min="7431" max="7431" width="11.8515625" style="4" bestFit="1" customWidth="1"/>
    <col min="7432" max="7680" width="9.28125" style="4" customWidth="1"/>
    <col min="7681" max="7681" width="8.140625" style="4" customWidth="1"/>
    <col min="7682" max="7682" width="54.00390625" style="4" customWidth="1"/>
    <col min="7683" max="7683" width="5.28125" style="4" customWidth="1"/>
    <col min="7684" max="7684" width="7.00390625" style="4" customWidth="1"/>
    <col min="7685" max="7685" width="10.8515625" style="4" customWidth="1"/>
    <col min="7686" max="7686" width="13.28125" style="4" customWidth="1"/>
    <col min="7687" max="7687" width="11.8515625" style="4" bestFit="1" customWidth="1"/>
    <col min="7688" max="7936" width="9.28125" style="4" customWidth="1"/>
    <col min="7937" max="7937" width="8.140625" style="4" customWidth="1"/>
    <col min="7938" max="7938" width="54.00390625" style="4" customWidth="1"/>
    <col min="7939" max="7939" width="5.28125" style="4" customWidth="1"/>
    <col min="7940" max="7940" width="7.00390625" style="4" customWidth="1"/>
    <col min="7941" max="7941" width="10.8515625" style="4" customWidth="1"/>
    <col min="7942" max="7942" width="13.28125" style="4" customWidth="1"/>
    <col min="7943" max="7943" width="11.8515625" style="4" bestFit="1" customWidth="1"/>
    <col min="7944" max="8192" width="9.28125" style="4" customWidth="1"/>
    <col min="8193" max="8193" width="8.140625" style="4" customWidth="1"/>
    <col min="8194" max="8194" width="54.00390625" style="4" customWidth="1"/>
    <col min="8195" max="8195" width="5.28125" style="4" customWidth="1"/>
    <col min="8196" max="8196" width="7.00390625" style="4" customWidth="1"/>
    <col min="8197" max="8197" width="10.8515625" style="4" customWidth="1"/>
    <col min="8198" max="8198" width="13.28125" style="4" customWidth="1"/>
    <col min="8199" max="8199" width="11.8515625" style="4" bestFit="1" customWidth="1"/>
    <col min="8200" max="8448" width="9.28125" style="4" customWidth="1"/>
    <col min="8449" max="8449" width="8.140625" style="4" customWidth="1"/>
    <col min="8450" max="8450" width="54.00390625" style="4" customWidth="1"/>
    <col min="8451" max="8451" width="5.28125" style="4" customWidth="1"/>
    <col min="8452" max="8452" width="7.00390625" style="4" customWidth="1"/>
    <col min="8453" max="8453" width="10.8515625" style="4" customWidth="1"/>
    <col min="8454" max="8454" width="13.28125" style="4" customWidth="1"/>
    <col min="8455" max="8455" width="11.8515625" style="4" bestFit="1" customWidth="1"/>
    <col min="8456" max="8704" width="9.28125" style="4" customWidth="1"/>
    <col min="8705" max="8705" width="8.140625" style="4" customWidth="1"/>
    <col min="8706" max="8706" width="54.00390625" style="4" customWidth="1"/>
    <col min="8707" max="8707" width="5.28125" style="4" customWidth="1"/>
    <col min="8708" max="8708" width="7.00390625" style="4" customWidth="1"/>
    <col min="8709" max="8709" width="10.8515625" style="4" customWidth="1"/>
    <col min="8710" max="8710" width="13.28125" style="4" customWidth="1"/>
    <col min="8711" max="8711" width="11.8515625" style="4" bestFit="1" customWidth="1"/>
    <col min="8712" max="8960" width="9.28125" style="4" customWidth="1"/>
    <col min="8961" max="8961" width="8.140625" style="4" customWidth="1"/>
    <col min="8962" max="8962" width="54.00390625" style="4" customWidth="1"/>
    <col min="8963" max="8963" width="5.28125" style="4" customWidth="1"/>
    <col min="8964" max="8964" width="7.00390625" style="4" customWidth="1"/>
    <col min="8965" max="8965" width="10.8515625" style="4" customWidth="1"/>
    <col min="8966" max="8966" width="13.28125" style="4" customWidth="1"/>
    <col min="8967" max="8967" width="11.8515625" style="4" bestFit="1" customWidth="1"/>
    <col min="8968" max="9216" width="9.28125" style="4" customWidth="1"/>
    <col min="9217" max="9217" width="8.140625" style="4" customWidth="1"/>
    <col min="9218" max="9218" width="54.00390625" style="4" customWidth="1"/>
    <col min="9219" max="9219" width="5.28125" style="4" customWidth="1"/>
    <col min="9220" max="9220" width="7.00390625" style="4" customWidth="1"/>
    <col min="9221" max="9221" width="10.8515625" style="4" customWidth="1"/>
    <col min="9222" max="9222" width="13.28125" style="4" customWidth="1"/>
    <col min="9223" max="9223" width="11.8515625" style="4" bestFit="1" customWidth="1"/>
    <col min="9224" max="9472" width="9.28125" style="4" customWidth="1"/>
    <col min="9473" max="9473" width="8.140625" style="4" customWidth="1"/>
    <col min="9474" max="9474" width="54.00390625" style="4" customWidth="1"/>
    <col min="9475" max="9475" width="5.28125" style="4" customWidth="1"/>
    <col min="9476" max="9476" width="7.00390625" style="4" customWidth="1"/>
    <col min="9477" max="9477" width="10.8515625" style="4" customWidth="1"/>
    <col min="9478" max="9478" width="13.28125" style="4" customWidth="1"/>
    <col min="9479" max="9479" width="11.8515625" style="4" bestFit="1" customWidth="1"/>
    <col min="9480" max="9728" width="9.28125" style="4" customWidth="1"/>
    <col min="9729" max="9729" width="8.140625" style="4" customWidth="1"/>
    <col min="9730" max="9730" width="54.00390625" style="4" customWidth="1"/>
    <col min="9731" max="9731" width="5.28125" style="4" customWidth="1"/>
    <col min="9732" max="9732" width="7.00390625" style="4" customWidth="1"/>
    <col min="9733" max="9733" width="10.8515625" style="4" customWidth="1"/>
    <col min="9734" max="9734" width="13.28125" style="4" customWidth="1"/>
    <col min="9735" max="9735" width="11.8515625" style="4" bestFit="1" customWidth="1"/>
    <col min="9736" max="9984" width="9.28125" style="4" customWidth="1"/>
    <col min="9985" max="9985" width="8.140625" style="4" customWidth="1"/>
    <col min="9986" max="9986" width="54.00390625" style="4" customWidth="1"/>
    <col min="9987" max="9987" width="5.28125" style="4" customWidth="1"/>
    <col min="9988" max="9988" width="7.00390625" style="4" customWidth="1"/>
    <col min="9989" max="9989" width="10.8515625" style="4" customWidth="1"/>
    <col min="9990" max="9990" width="13.28125" style="4" customWidth="1"/>
    <col min="9991" max="9991" width="11.8515625" style="4" bestFit="1" customWidth="1"/>
    <col min="9992" max="10240" width="9.28125" style="4" customWidth="1"/>
    <col min="10241" max="10241" width="8.140625" style="4" customWidth="1"/>
    <col min="10242" max="10242" width="54.00390625" style="4" customWidth="1"/>
    <col min="10243" max="10243" width="5.28125" style="4" customWidth="1"/>
    <col min="10244" max="10244" width="7.00390625" style="4" customWidth="1"/>
    <col min="10245" max="10245" width="10.8515625" style="4" customWidth="1"/>
    <col min="10246" max="10246" width="13.28125" style="4" customWidth="1"/>
    <col min="10247" max="10247" width="11.8515625" style="4" bestFit="1" customWidth="1"/>
    <col min="10248" max="10496" width="9.28125" style="4" customWidth="1"/>
    <col min="10497" max="10497" width="8.140625" style="4" customWidth="1"/>
    <col min="10498" max="10498" width="54.00390625" style="4" customWidth="1"/>
    <col min="10499" max="10499" width="5.28125" style="4" customWidth="1"/>
    <col min="10500" max="10500" width="7.00390625" style="4" customWidth="1"/>
    <col min="10501" max="10501" width="10.8515625" style="4" customWidth="1"/>
    <col min="10502" max="10502" width="13.28125" style="4" customWidth="1"/>
    <col min="10503" max="10503" width="11.8515625" style="4" bestFit="1" customWidth="1"/>
    <col min="10504" max="10752" width="9.28125" style="4" customWidth="1"/>
    <col min="10753" max="10753" width="8.140625" style="4" customWidth="1"/>
    <col min="10754" max="10754" width="54.00390625" style="4" customWidth="1"/>
    <col min="10755" max="10755" width="5.28125" style="4" customWidth="1"/>
    <col min="10756" max="10756" width="7.00390625" style="4" customWidth="1"/>
    <col min="10757" max="10757" width="10.8515625" style="4" customWidth="1"/>
    <col min="10758" max="10758" width="13.28125" style="4" customWidth="1"/>
    <col min="10759" max="10759" width="11.8515625" style="4" bestFit="1" customWidth="1"/>
    <col min="10760" max="11008" width="9.28125" style="4" customWidth="1"/>
    <col min="11009" max="11009" width="8.140625" style="4" customWidth="1"/>
    <col min="11010" max="11010" width="54.00390625" style="4" customWidth="1"/>
    <col min="11011" max="11011" width="5.28125" style="4" customWidth="1"/>
    <col min="11012" max="11012" width="7.00390625" style="4" customWidth="1"/>
    <col min="11013" max="11013" width="10.8515625" style="4" customWidth="1"/>
    <col min="11014" max="11014" width="13.28125" style="4" customWidth="1"/>
    <col min="11015" max="11015" width="11.8515625" style="4" bestFit="1" customWidth="1"/>
    <col min="11016" max="11264" width="9.28125" style="4" customWidth="1"/>
    <col min="11265" max="11265" width="8.140625" style="4" customWidth="1"/>
    <col min="11266" max="11266" width="54.00390625" style="4" customWidth="1"/>
    <col min="11267" max="11267" width="5.28125" style="4" customWidth="1"/>
    <col min="11268" max="11268" width="7.00390625" style="4" customWidth="1"/>
    <col min="11269" max="11269" width="10.8515625" style="4" customWidth="1"/>
    <col min="11270" max="11270" width="13.28125" style="4" customWidth="1"/>
    <col min="11271" max="11271" width="11.8515625" style="4" bestFit="1" customWidth="1"/>
    <col min="11272" max="11520" width="9.28125" style="4" customWidth="1"/>
    <col min="11521" max="11521" width="8.140625" style="4" customWidth="1"/>
    <col min="11522" max="11522" width="54.00390625" style="4" customWidth="1"/>
    <col min="11523" max="11523" width="5.28125" style="4" customWidth="1"/>
    <col min="11524" max="11524" width="7.00390625" style="4" customWidth="1"/>
    <col min="11525" max="11525" width="10.8515625" style="4" customWidth="1"/>
    <col min="11526" max="11526" width="13.28125" style="4" customWidth="1"/>
    <col min="11527" max="11527" width="11.8515625" style="4" bestFit="1" customWidth="1"/>
    <col min="11528" max="11776" width="9.28125" style="4" customWidth="1"/>
    <col min="11777" max="11777" width="8.140625" style="4" customWidth="1"/>
    <col min="11778" max="11778" width="54.00390625" style="4" customWidth="1"/>
    <col min="11779" max="11779" width="5.28125" style="4" customWidth="1"/>
    <col min="11780" max="11780" width="7.00390625" style="4" customWidth="1"/>
    <col min="11781" max="11781" width="10.8515625" style="4" customWidth="1"/>
    <col min="11782" max="11782" width="13.28125" style="4" customWidth="1"/>
    <col min="11783" max="11783" width="11.8515625" style="4" bestFit="1" customWidth="1"/>
    <col min="11784" max="12032" width="9.28125" style="4" customWidth="1"/>
    <col min="12033" max="12033" width="8.140625" style="4" customWidth="1"/>
    <col min="12034" max="12034" width="54.00390625" style="4" customWidth="1"/>
    <col min="12035" max="12035" width="5.28125" style="4" customWidth="1"/>
    <col min="12036" max="12036" width="7.00390625" style="4" customWidth="1"/>
    <col min="12037" max="12037" width="10.8515625" style="4" customWidth="1"/>
    <col min="12038" max="12038" width="13.28125" style="4" customWidth="1"/>
    <col min="12039" max="12039" width="11.8515625" style="4" bestFit="1" customWidth="1"/>
    <col min="12040" max="12288" width="9.28125" style="4" customWidth="1"/>
    <col min="12289" max="12289" width="8.140625" style="4" customWidth="1"/>
    <col min="12290" max="12290" width="54.00390625" style="4" customWidth="1"/>
    <col min="12291" max="12291" width="5.28125" style="4" customWidth="1"/>
    <col min="12292" max="12292" width="7.00390625" style="4" customWidth="1"/>
    <col min="12293" max="12293" width="10.8515625" style="4" customWidth="1"/>
    <col min="12294" max="12294" width="13.28125" style="4" customWidth="1"/>
    <col min="12295" max="12295" width="11.8515625" style="4" bestFit="1" customWidth="1"/>
    <col min="12296" max="12544" width="9.28125" style="4" customWidth="1"/>
    <col min="12545" max="12545" width="8.140625" style="4" customWidth="1"/>
    <col min="12546" max="12546" width="54.00390625" style="4" customWidth="1"/>
    <col min="12547" max="12547" width="5.28125" style="4" customWidth="1"/>
    <col min="12548" max="12548" width="7.00390625" style="4" customWidth="1"/>
    <col min="12549" max="12549" width="10.8515625" style="4" customWidth="1"/>
    <col min="12550" max="12550" width="13.28125" style="4" customWidth="1"/>
    <col min="12551" max="12551" width="11.8515625" style="4" bestFit="1" customWidth="1"/>
    <col min="12552" max="12800" width="9.28125" style="4" customWidth="1"/>
    <col min="12801" max="12801" width="8.140625" style="4" customWidth="1"/>
    <col min="12802" max="12802" width="54.00390625" style="4" customWidth="1"/>
    <col min="12803" max="12803" width="5.28125" style="4" customWidth="1"/>
    <col min="12804" max="12804" width="7.00390625" style="4" customWidth="1"/>
    <col min="12805" max="12805" width="10.8515625" style="4" customWidth="1"/>
    <col min="12806" max="12806" width="13.28125" style="4" customWidth="1"/>
    <col min="12807" max="12807" width="11.8515625" style="4" bestFit="1" customWidth="1"/>
    <col min="12808" max="13056" width="9.28125" style="4" customWidth="1"/>
    <col min="13057" max="13057" width="8.140625" style="4" customWidth="1"/>
    <col min="13058" max="13058" width="54.00390625" style="4" customWidth="1"/>
    <col min="13059" max="13059" width="5.28125" style="4" customWidth="1"/>
    <col min="13060" max="13060" width="7.00390625" style="4" customWidth="1"/>
    <col min="13061" max="13061" width="10.8515625" style="4" customWidth="1"/>
    <col min="13062" max="13062" width="13.28125" style="4" customWidth="1"/>
    <col min="13063" max="13063" width="11.8515625" style="4" bestFit="1" customWidth="1"/>
    <col min="13064" max="13312" width="9.28125" style="4" customWidth="1"/>
    <col min="13313" max="13313" width="8.140625" style="4" customWidth="1"/>
    <col min="13314" max="13314" width="54.00390625" style="4" customWidth="1"/>
    <col min="13315" max="13315" width="5.28125" style="4" customWidth="1"/>
    <col min="13316" max="13316" width="7.00390625" style="4" customWidth="1"/>
    <col min="13317" max="13317" width="10.8515625" style="4" customWidth="1"/>
    <col min="13318" max="13318" width="13.28125" style="4" customWidth="1"/>
    <col min="13319" max="13319" width="11.8515625" style="4" bestFit="1" customWidth="1"/>
    <col min="13320" max="13568" width="9.28125" style="4" customWidth="1"/>
    <col min="13569" max="13569" width="8.140625" style="4" customWidth="1"/>
    <col min="13570" max="13570" width="54.00390625" style="4" customWidth="1"/>
    <col min="13571" max="13571" width="5.28125" style="4" customWidth="1"/>
    <col min="13572" max="13572" width="7.00390625" style="4" customWidth="1"/>
    <col min="13573" max="13573" width="10.8515625" style="4" customWidth="1"/>
    <col min="13574" max="13574" width="13.28125" style="4" customWidth="1"/>
    <col min="13575" max="13575" width="11.8515625" style="4" bestFit="1" customWidth="1"/>
    <col min="13576" max="13824" width="9.28125" style="4" customWidth="1"/>
    <col min="13825" max="13825" width="8.140625" style="4" customWidth="1"/>
    <col min="13826" max="13826" width="54.00390625" style="4" customWidth="1"/>
    <col min="13827" max="13827" width="5.28125" style="4" customWidth="1"/>
    <col min="13828" max="13828" width="7.00390625" style="4" customWidth="1"/>
    <col min="13829" max="13829" width="10.8515625" style="4" customWidth="1"/>
    <col min="13830" max="13830" width="13.28125" style="4" customWidth="1"/>
    <col min="13831" max="13831" width="11.8515625" style="4" bestFit="1" customWidth="1"/>
    <col min="13832" max="14080" width="9.28125" style="4" customWidth="1"/>
    <col min="14081" max="14081" width="8.140625" style="4" customWidth="1"/>
    <col min="14082" max="14082" width="54.00390625" style="4" customWidth="1"/>
    <col min="14083" max="14083" width="5.28125" style="4" customWidth="1"/>
    <col min="14084" max="14084" width="7.00390625" style="4" customWidth="1"/>
    <col min="14085" max="14085" width="10.8515625" style="4" customWidth="1"/>
    <col min="14086" max="14086" width="13.28125" style="4" customWidth="1"/>
    <col min="14087" max="14087" width="11.8515625" style="4" bestFit="1" customWidth="1"/>
    <col min="14088" max="14336" width="9.28125" style="4" customWidth="1"/>
    <col min="14337" max="14337" width="8.140625" style="4" customWidth="1"/>
    <col min="14338" max="14338" width="54.00390625" style="4" customWidth="1"/>
    <col min="14339" max="14339" width="5.28125" style="4" customWidth="1"/>
    <col min="14340" max="14340" width="7.00390625" style="4" customWidth="1"/>
    <col min="14341" max="14341" width="10.8515625" style="4" customWidth="1"/>
    <col min="14342" max="14342" width="13.28125" style="4" customWidth="1"/>
    <col min="14343" max="14343" width="11.8515625" style="4" bestFit="1" customWidth="1"/>
    <col min="14344" max="14592" width="9.28125" style="4" customWidth="1"/>
    <col min="14593" max="14593" width="8.140625" style="4" customWidth="1"/>
    <col min="14594" max="14594" width="54.00390625" style="4" customWidth="1"/>
    <col min="14595" max="14595" width="5.28125" style="4" customWidth="1"/>
    <col min="14596" max="14596" width="7.00390625" style="4" customWidth="1"/>
    <col min="14597" max="14597" width="10.8515625" style="4" customWidth="1"/>
    <col min="14598" max="14598" width="13.28125" style="4" customWidth="1"/>
    <col min="14599" max="14599" width="11.8515625" style="4" bestFit="1" customWidth="1"/>
    <col min="14600" max="14848" width="9.28125" style="4" customWidth="1"/>
    <col min="14849" max="14849" width="8.140625" style="4" customWidth="1"/>
    <col min="14850" max="14850" width="54.00390625" style="4" customWidth="1"/>
    <col min="14851" max="14851" width="5.28125" style="4" customWidth="1"/>
    <col min="14852" max="14852" width="7.00390625" style="4" customWidth="1"/>
    <col min="14853" max="14853" width="10.8515625" style="4" customWidth="1"/>
    <col min="14854" max="14854" width="13.28125" style="4" customWidth="1"/>
    <col min="14855" max="14855" width="11.8515625" style="4" bestFit="1" customWidth="1"/>
    <col min="14856" max="15104" width="9.28125" style="4" customWidth="1"/>
    <col min="15105" max="15105" width="8.140625" style="4" customWidth="1"/>
    <col min="15106" max="15106" width="54.00390625" style="4" customWidth="1"/>
    <col min="15107" max="15107" width="5.28125" style="4" customWidth="1"/>
    <col min="15108" max="15108" width="7.00390625" style="4" customWidth="1"/>
    <col min="15109" max="15109" width="10.8515625" style="4" customWidth="1"/>
    <col min="15110" max="15110" width="13.28125" style="4" customWidth="1"/>
    <col min="15111" max="15111" width="11.8515625" style="4" bestFit="1" customWidth="1"/>
    <col min="15112" max="15360" width="9.28125" style="4" customWidth="1"/>
    <col min="15361" max="15361" width="8.140625" style="4" customWidth="1"/>
    <col min="15362" max="15362" width="54.00390625" style="4" customWidth="1"/>
    <col min="15363" max="15363" width="5.28125" style="4" customWidth="1"/>
    <col min="15364" max="15364" width="7.00390625" style="4" customWidth="1"/>
    <col min="15365" max="15365" width="10.8515625" style="4" customWidth="1"/>
    <col min="15366" max="15366" width="13.28125" style="4" customWidth="1"/>
    <col min="15367" max="15367" width="11.8515625" style="4" bestFit="1" customWidth="1"/>
    <col min="15368" max="15616" width="9.28125" style="4" customWidth="1"/>
    <col min="15617" max="15617" width="8.140625" style="4" customWidth="1"/>
    <col min="15618" max="15618" width="54.00390625" style="4" customWidth="1"/>
    <col min="15619" max="15619" width="5.28125" style="4" customWidth="1"/>
    <col min="15620" max="15620" width="7.00390625" style="4" customWidth="1"/>
    <col min="15621" max="15621" width="10.8515625" style="4" customWidth="1"/>
    <col min="15622" max="15622" width="13.28125" style="4" customWidth="1"/>
    <col min="15623" max="15623" width="11.8515625" style="4" bestFit="1" customWidth="1"/>
    <col min="15624" max="15872" width="9.28125" style="4" customWidth="1"/>
    <col min="15873" max="15873" width="8.140625" style="4" customWidth="1"/>
    <col min="15874" max="15874" width="54.00390625" style="4" customWidth="1"/>
    <col min="15875" max="15875" width="5.28125" style="4" customWidth="1"/>
    <col min="15876" max="15876" width="7.00390625" style="4" customWidth="1"/>
    <col min="15877" max="15877" width="10.8515625" style="4" customWidth="1"/>
    <col min="15878" max="15878" width="13.28125" style="4" customWidth="1"/>
    <col min="15879" max="15879" width="11.8515625" style="4" bestFit="1" customWidth="1"/>
    <col min="15880" max="16128" width="9.28125" style="4" customWidth="1"/>
    <col min="16129" max="16129" width="8.140625" style="4" customWidth="1"/>
    <col min="16130" max="16130" width="54.00390625" style="4" customWidth="1"/>
    <col min="16131" max="16131" width="5.28125" style="4" customWidth="1"/>
    <col min="16132" max="16132" width="7.00390625" style="4" customWidth="1"/>
    <col min="16133" max="16133" width="10.8515625" style="4" customWidth="1"/>
    <col min="16134" max="16134" width="13.28125" style="4" customWidth="1"/>
    <col min="16135" max="16135" width="11.8515625" style="4" bestFit="1" customWidth="1"/>
    <col min="16136" max="16384" width="9.28125" style="4" customWidth="1"/>
  </cols>
  <sheetData>
    <row r="1" spans="1:6" ht="12">
      <c r="A1" s="1"/>
      <c r="B1" s="2"/>
      <c r="C1" s="2"/>
      <c r="D1" s="2"/>
      <c r="E1" s="2"/>
      <c r="F1" s="3"/>
    </row>
    <row r="2" spans="1:6" ht="19.5">
      <c r="A2" s="5" t="s">
        <v>132</v>
      </c>
      <c r="B2" s="6"/>
      <c r="C2" s="6"/>
      <c r="D2" s="6"/>
      <c r="E2" s="6"/>
      <c r="F2" s="7"/>
    </row>
    <row r="3" spans="1:6" ht="12">
      <c r="A3" s="8"/>
      <c r="B3" s="9"/>
      <c r="C3" s="9"/>
      <c r="D3" s="6"/>
      <c r="E3" s="6"/>
      <c r="F3" s="7"/>
    </row>
    <row r="4" spans="1:6" ht="15" customHeight="1">
      <c r="A4" s="10" t="s">
        <v>4</v>
      </c>
      <c r="B4" s="11" t="s">
        <v>91</v>
      </c>
      <c r="C4" s="9"/>
      <c r="D4" s="6"/>
      <c r="E4" s="6"/>
      <c r="F4" s="7"/>
    </row>
    <row r="5" spans="1:6" ht="15" customHeight="1">
      <c r="A5" s="10"/>
      <c r="B5" s="12"/>
      <c r="C5" s="9" t="s">
        <v>5</v>
      </c>
      <c r="D5" s="6"/>
      <c r="E5" s="6"/>
      <c r="F5" s="7"/>
    </row>
    <row r="6" spans="1:6" ht="15" customHeight="1">
      <c r="A6" s="10" t="s">
        <v>6</v>
      </c>
      <c r="B6" s="12" t="s">
        <v>93</v>
      </c>
      <c r="C6" s="9" t="s">
        <v>42</v>
      </c>
      <c r="D6" s="6"/>
      <c r="E6" s="6"/>
      <c r="F6" s="7"/>
    </row>
    <row r="7" spans="1:6" ht="15">
      <c r="A7" s="10" t="s">
        <v>8</v>
      </c>
      <c r="B7" s="12" t="s">
        <v>69</v>
      </c>
      <c r="C7" s="9" t="s">
        <v>92</v>
      </c>
      <c r="D7" s="13"/>
      <c r="E7" s="13"/>
      <c r="F7" s="14"/>
    </row>
    <row r="8" spans="1:6" ht="13.5" thickBot="1">
      <c r="A8" s="15"/>
      <c r="B8" s="16"/>
      <c r="C8" s="16"/>
      <c r="D8" s="16"/>
      <c r="E8" s="16"/>
      <c r="F8" s="7"/>
    </row>
    <row r="9" spans="1:6" s="25" customFormat="1" ht="34.5" customHeight="1" thickBot="1">
      <c r="A9" s="84" t="s">
        <v>9</v>
      </c>
      <c r="B9" s="85" t="s">
        <v>10</v>
      </c>
      <c r="C9" s="86" t="s">
        <v>0</v>
      </c>
      <c r="D9" s="87" t="s">
        <v>11</v>
      </c>
      <c r="E9" s="137" t="s">
        <v>12</v>
      </c>
      <c r="F9" s="88" t="s">
        <v>13</v>
      </c>
    </row>
    <row r="10" spans="1:6" s="25" customFormat="1" ht="15.75">
      <c r="A10" s="26"/>
      <c r="B10" s="26"/>
      <c r="C10" s="26"/>
      <c r="D10" s="26"/>
      <c r="E10" s="28"/>
      <c r="F10" s="28"/>
    </row>
    <row r="11" spans="1:6" s="25" customFormat="1" ht="15.75">
      <c r="A11" s="26"/>
      <c r="B11" s="26"/>
      <c r="C11" s="26"/>
      <c r="D11" s="26"/>
      <c r="E11" s="28"/>
      <c r="F11" s="28"/>
    </row>
    <row r="12" spans="1:6" s="25" customFormat="1" ht="15.75">
      <c r="A12" s="26"/>
      <c r="B12" s="138" t="s">
        <v>116</v>
      </c>
      <c r="C12" s="114"/>
      <c r="D12" s="26"/>
      <c r="E12" s="28"/>
      <c r="F12" s="28"/>
    </row>
    <row r="13" spans="1:6" s="25" customFormat="1" ht="15.75">
      <c r="A13" s="26"/>
      <c r="B13" s="139"/>
      <c r="C13" s="139"/>
      <c r="D13" s="26"/>
      <c r="E13" s="28"/>
      <c r="F13" s="28"/>
    </row>
    <row r="14" spans="1:6" s="25" customFormat="1" ht="15.75">
      <c r="A14" s="26"/>
      <c r="B14" s="140" t="s">
        <v>117</v>
      </c>
      <c r="C14" s="139"/>
      <c r="D14" s="26"/>
      <c r="E14" s="28"/>
      <c r="F14" s="28"/>
    </row>
    <row r="15" spans="1:6" s="25" customFormat="1" ht="15.75">
      <c r="A15" s="33">
        <v>1</v>
      </c>
      <c r="B15" s="136" t="s">
        <v>125</v>
      </c>
      <c r="C15" s="33" t="s">
        <v>15</v>
      </c>
      <c r="D15" s="33">
        <v>1</v>
      </c>
      <c r="E15" s="150"/>
      <c r="F15" s="35">
        <f aca="true" t="shared" si="0" ref="F15:F54">E15*D15</f>
        <v>0</v>
      </c>
    </row>
    <row r="16" spans="1:6" s="25" customFormat="1" ht="15.75">
      <c r="A16" s="33">
        <v>2</v>
      </c>
      <c r="B16" s="34" t="s">
        <v>43</v>
      </c>
      <c r="C16" s="33" t="s">
        <v>15</v>
      </c>
      <c r="D16" s="33">
        <v>7</v>
      </c>
      <c r="E16" s="150"/>
      <c r="F16" s="35">
        <f t="shared" si="0"/>
        <v>0</v>
      </c>
    </row>
    <row r="17" spans="1:6" s="25" customFormat="1" ht="15.75">
      <c r="A17" s="33">
        <v>3</v>
      </c>
      <c r="B17" s="34" t="s">
        <v>44</v>
      </c>
      <c r="C17" s="33" t="s">
        <v>15</v>
      </c>
      <c r="D17" s="33">
        <v>1</v>
      </c>
      <c r="E17" s="150"/>
      <c r="F17" s="35">
        <f t="shared" si="0"/>
        <v>0</v>
      </c>
    </row>
    <row r="18" spans="1:6" s="25" customFormat="1" ht="15.75">
      <c r="A18" s="33"/>
      <c r="B18" s="140" t="s">
        <v>62</v>
      </c>
      <c r="C18" s="33" t="s">
        <v>118</v>
      </c>
      <c r="D18" s="33"/>
      <c r="E18" s="150"/>
      <c r="F18" s="35"/>
    </row>
    <row r="19" spans="1:6" s="25" customFormat="1" ht="15.75">
      <c r="A19" s="33">
        <v>4</v>
      </c>
      <c r="B19" s="34" t="s">
        <v>72</v>
      </c>
      <c r="C19" s="33" t="s">
        <v>3</v>
      </c>
      <c r="D19" s="33">
        <v>85</v>
      </c>
      <c r="E19" s="150"/>
      <c r="F19" s="35">
        <f t="shared" si="0"/>
        <v>0</v>
      </c>
    </row>
    <row r="20" spans="1:6" s="25" customFormat="1" ht="15.75">
      <c r="A20" s="33">
        <v>5</v>
      </c>
      <c r="B20" s="140" t="s">
        <v>73</v>
      </c>
      <c r="C20" s="33" t="s">
        <v>3</v>
      </c>
      <c r="D20" s="33">
        <v>25</v>
      </c>
      <c r="E20" s="150"/>
      <c r="F20" s="35">
        <f t="shared" si="0"/>
        <v>0</v>
      </c>
    </row>
    <row r="21" spans="1:6" s="25" customFormat="1" ht="15.75">
      <c r="A21" s="33"/>
      <c r="B21" s="140" t="s">
        <v>45</v>
      </c>
      <c r="C21" s="33" t="s">
        <v>118</v>
      </c>
      <c r="D21" s="33"/>
      <c r="E21" s="150"/>
      <c r="F21" s="35"/>
    </row>
    <row r="22" spans="1:6" s="25" customFormat="1" ht="25.5">
      <c r="A22" s="33">
        <v>6</v>
      </c>
      <c r="B22" s="34" t="s">
        <v>46</v>
      </c>
      <c r="C22" s="33" t="s">
        <v>15</v>
      </c>
      <c r="D22" s="33">
        <v>4</v>
      </c>
      <c r="E22" s="150"/>
      <c r="F22" s="35">
        <f t="shared" si="0"/>
        <v>0</v>
      </c>
    </row>
    <row r="23" spans="1:6" s="25" customFormat="1" ht="15.75">
      <c r="A23" s="33">
        <v>7</v>
      </c>
      <c r="B23" s="34" t="s">
        <v>126</v>
      </c>
      <c r="C23" s="33" t="s">
        <v>15</v>
      </c>
      <c r="D23" s="33">
        <v>1</v>
      </c>
      <c r="E23" s="150"/>
      <c r="F23" s="35">
        <f t="shared" si="0"/>
        <v>0</v>
      </c>
    </row>
    <row r="24" spans="1:6" s="25" customFormat="1" ht="15.75">
      <c r="A24" s="33">
        <v>8</v>
      </c>
      <c r="B24" s="140" t="s">
        <v>47</v>
      </c>
      <c r="C24" s="33" t="s">
        <v>15</v>
      </c>
      <c r="D24" s="33">
        <v>2</v>
      </c>
      <c r="E24" s="150"/>
      <c r="F24" s="35">
        <f t="shared" si="0"/>
        <v>0</v>
      </c>
    </row>
    <row r="25" spans="1:6" s="25" customFormat="1" ht="15.75">
      <c r="A25" s="33">
        <v>9</v>
      </c>
      <c r="B25" s="34" t="s">
        <v>48</v>
      </c>
      <c r="C25" s="33" t="s">
        <v>15</v>
      </c>
      <c r="D25" s="33">
        <v>5</v>
      </c>
      <c r="E25" s="150"/>
      <c r="F25" s="35">
        <f t="shared" si="0"/>
        <v>0</v>
      </c>
    </row>
    <row r="26" spans="1:6" s="25" customFormat="1" ht="15.75">
      <c r="A26" s="33">
        <v>10</v>
      </c>
      <c r="B26" s="34" t="s">
        <v>70</v>
      </c>
      <c r="C26" s="33" t="s">
        <v>15</v>
      </c>
      <c r="D26" s="33">
        <v>5</v>
      </c>
      <c r="E26" s="150"/>
      <c r="F26" s="35">
        <f t="shared" si="0"/>
        <v>0</v>
      </c>
    </row>
    <row r="27" spans="1:6" s="25" customFormat="1" ht="15.75">
      <c r="A27" s="33">
        <v>11</v>
      </c>
      <c r="B27" s="34" t="s">
        <v>127</v>
      </c>
      <c r="C27" s="33" t="s">
        <v>15</v>
      </c>
      <c r="D27" s="33">
        <v>2</v>
      </c>
      <c r="E27" s="150"/>
      <c r="F27" s="35">
        <f t="shared" si="0"/>
        <v>0</v>
      </c>
    </row>
    <row r="28" spans="1:6" s="25" customFormat="1" ht="15.75">
      <c r="A28" s="33">
        <v>12</v>
      </c>
      <c r="B28" s="34" t="s">
        <v>71</v>
      </c>
      <c r="C28" s="33" t="s">
        <v>15</v>
      </c>
      <c r="D28" s="33">
        <v>1</v>
      </c>
      <c r="E28" s="150"/>
      <c r="F28" s="35">
        <f t="shared" si="0"/>
        <v>0</v>
      </c>
    </row>
    <row r="29" spans="1:6" s="25" customFormat="1" ht="15.75">
      <c r="A29" s="33">
        <v>13</v>
      </c>
      <c r="B29" s="34" t="s">
        <v>128</v>
      </c>
      <c r="C29" s="33" t="s">
        <v>15</v>
      </c>
      <c r="D29" s="33">
        <v>1</v>
      </c>
      <c r="E29" s="150"/>
      <c r="F29" s="35">
        <f t="shared" si="0"/>
        <v>0</v>
      </c>
    </row>
    <row r="30" spans="1:6" s="25" customFormat="1" ht="15.75">
      <c r="A30" s="33">
        <v>14</v>
      </c>
      <c r="B30" s="34" t="s">
        <v>129</v>
      </c>
      <c r="C30" s="33" t="s">
        <v>15</v>
      </c>
      <c r="D30" s="33">
        <v>3</v>
      </c>
      <c r="E30" s="150"/>
      <c r="F30" s="35">
        <f t="shared" si="0"/>
        <v>0</v>
      </c>
    </row>
    <row r="31" spans="1:6" s="25" customFormat="1" ht="15.75">
      <c r="A31" s="33">
        <v>15</v>
      </c>
      <c r="B31" s="34" t="s">
        <v>130</v>
      </c>
      <c r="C31" s="33" t="s">
        <v>15</v>
      </c>
      <c r="D31" s="33">
        <v>1</v>
      </c>
      <c r="E31" s="150"/>
      <c r="F31" s="35">
        <f t="shared" si="0"/>
        <v>0</v>
      </c>
    </row>
    <row r="32" spans="1:6" s="25" customFormat="1" ht="15.75">
      <c r="A32" s="33"/>
      <c r="B32" s="140" t="s">
        <v>49</v>
      </c>
      <c r="C32" s="33" t="s">
        <v>118</v>
      </c>
      <c r="D32" s="33"/>
      <c r="E32" s="150"/>
      <c r="F32" s="35"/>
    </row>
    <row r="33" spans="1:6" s="25" customFormat="1" ht="51">
      <c r="A33" s="33">
        <v>16</v>
      </c>
      <c r="B33" s="34" t="s">
        <v>74</v>
      </c>
      <c r="C33" s="33" t="s">
        <v>15</v>
      </c>
      <c r="D33" s="33">
        <v>2</v>
      </c>
      <c r="E33" s="150"/>
      <c r="F33" s="35">
        <f t="shared" si="0"/>
        <v>0</v>
      </c>
    </row>
    <row r="34" spans="1:6" s="25" customFormat="1" ht="15.75">
      <c r="A34" s="33">
        <v>17</v>
      </c>
      <c r="B34" s="34" t="s">
        <v>131</v>
      </c>
      <c r="C34" s="33" t="s">
        <v>15</v>
      </c>
      <c r="D34" s="33">
        <v>4</v>
      </c>
      <c r="E34" s="150"/>
      <c r="F34" s="35">
        <f t="shared" si="0"/>
        <v>0</v>
      </c>
    </row>
    <row r="35" spans="1:6" s="25" customFormat="1" ht="15.75">
      <c r="A35" s="33"/>
      <c r="B35" s="140" t="s">
        <v>50</v>
      </c>
      <c r="C35" s="33" t="s">
        <v>118</v>
      </c>
      <c r="D35" s="33"/>
      <c r="E35" s="150"/>
      <c r="F35" s="35"/>
    </row>
    <row r="36" spans="1:6" s="25" customFormat="1" ht="15.75">
      <c r="A36" s="33">
        <v>18</v>
      </c>
      <c r="B36" s="34" t="s">
        <v>51</v>
      </c>
      <c r="C36" s="33" t="s">
        <v>15</v>
      </c>
      <c r="D36" s="33">
        <v>20</v>
      </c>
      <c r="E36" s="150"/>
      <c r="F36" s="35">
        <f t="shared" si="0"/>
        <v>0</v>
      </c>
    </row>
    <row r="37" spans="1:6" s="25" customFormat="1" ht="15.75">
      <c r="A37" s="33">
        <v>19</v>
      </c>
      <c r="B37" s="140" t="s">
        <v>52</v>
      </c>
      <c r="C37" s="33" t="s">
        <v>15</v>
      </c>
      <c r="D37" s="33">
        <v>20</v>
      </c>
      <c r="E37" s="150"/>
      <c r="F37" s="35">
        <f t="shared" si="0"/>
        <v>0</v>
      </c>
    </row>
    <row r="38" spans="1:6" s="25" customFormat="1" ht="15.75">
      <c r="A38" s="33"/>
      <c r="B38" s="140" t="s">
        <v>53</v>
      </c>
      <c r="C38" s="33" t="s">
        <v>118</v>
      </c>
      <c r="D38" s="33"/>
      <c r="E38" s="150"/>
      <c r="F38" s="35"/>
    </row>
    <row r="39" spans="1:6" s="25" customFormat="1" ht="15.75">
      <c r="A39" s="33">
        <v>20</v>
      </c>
      <c r="B39" s="140" t="s">
        <v>54</v>
      </c>
      <c r="C39" s="33" t="s">
        <v>3</v>
      </c>
      <c r="D39" s="33">
        <v>45</v>
      </c>
      <c r="E39" s="150"/>
      <c r="F39" s="35">
        <f t="shared" si="0"/>
        <v>0</v>
      </c>
    </row>
    <row r="40" spans="1:6" s="25" customFormat="1" ht="16.5" customHeight="1">
      <c r="A40" s="33">
        <v>21</v>
      </c>
      <c r="B40" s="34" t="s">
        <v>119</v>
      </c>
      <c r="C40" s="33" t="s">
        <v>3</v>
      </c>
      <c r="D40" s="33">
        <v>25</v>
      </c>
      <c r="E40" s="150"/>
      <c r="F40" s="35">
        <f t="shared" si="0"/>
        <v>0</v>
      </c>
    </row>
    <row r="41" spans="1:6" s="25" customFormat="1" ht="15.75">
      <c r="A41" s="33"/>
      <c r="B41" s="140" t="s">
        <v>55</v>
      </c>
      <c r="C41" s="33" t="s">
        <v>118</v>
      </c>
      <c r="D41" s="33"/>
      <c r="E41" s="150"/>
      <c r="F41" s="35"/>
    </row>
    <row r="42" spans="1:6" s="25" customFormat="1" ht="15.75">
      <c r="A42" s="33">
        <v>22</v>
      </c>
      <c r="B42" s="34" t="s">
        <v>56</v>
      </c>
      <c r="C42" s="33" t="s">
        <v>3</v>
      </c>
      <c r="D42" s="33">
        <v>20</v>
      </c>
      <c r="E42" s="150"/>
      <c r="F42" s="35">
        <f t="shared" si="0"/>
        <v>0</v>
      </c>
    </row>
    <row r="43" spans="1:6" s="25" customFormat="1" ht="15.75">
      <c r="A43" s="33"/>
      <c r="B43" s="140" t="s">
        <v>57</v>
      </c>
      <c r="C43" s="33" t="s">
        <v>118</v>
      </c>
      <c r="D43" s="33"/>
      <c r="E43" s="150"/>
      <c r="F43" s="35"/>
    </row>
    <row r="44" spans="1:6" s="25" customFormat="1" ht="25.5">
      <c r="A44" s="33">
        <v>23</v>
      </c>
      <c r="B44" s="140" t="s">
        <v>58</v>
      </c>
      <c r="C44" s="33" t="s">
        <v>15</v>
      </c>
      <c r="D44" s="33">
        <v>4</v>
      </c>
      <c r="E44" s="150"/>
      <c r="F44" s="35">
        <f t="shared" si="0"/>
        <v>0</v>
      </c>
    </row>
    <row r="45" spans="1:6" s="25" customFormat="1" ht="25.5">
      <c r="A45" s="33">
        <v>24</v>
      </c>
      <c r="B45" s="34" t="s">
        <v>59</v>
      </c>
      <c r="C45" s="33" t="s">
        <v>15</v>
      </c>
      <c r="D45" s="33">
        <v>1</v>
      </c>
      <c r="E45" s="150"/>
      <c r="F45" s="35">
        <f t="shared" si="0"/>
        <v>0</v>
      </c>
    </row>
    <row r="46" spans="1:6" s="25" customFormat="1" ht="15.75">
      <c r="A46" s="33">
        <v>25</v>
      </c>
      <c r="B46" s="140" t="s">
        <v>60</v>
      </c>
      <c r="C46" s="33" t="s">
        <v>3</v>
      </c>
      <c r="D46" s="33">
        <v>12</v>
      </c>
      <c r="E46" s="150"/>
      <c r="F46" s="35">
        <f t="shared" si="0"/>
        <v>0</v>
      </c>
    </row>
    <row r="47" spans="1:6" s="25" customFormat="1" ht="15.75">
      <c r="A47" s="33">
        <v>26</v>
      </c>
      <c r="B47" s="34" t="s">
        <v>61</v>
      </c>
      <c r="C47" s="33" t="s">
        <v>3</v>
      </c>
      <c r="D47" s="33">
        <v>8</v>
      </c>
      <c r="E47" s="150"/>
      <c r="F47" s="35">
        <f t="shared" si="0"/>
        <v>0</v>
      </c>
    </row>
    <row r="48" spans="1:6" s="25" customFormat="1" ht="15.75">
      <c r="A48" s="33"/>
      <c r="B48" s="140" t="s">
        <v>120</v>
      </c>
      <c r="C48" s="33" t="s">
        <v>118</v>
      </c>
      <c r="D48" s="33"/>
      <c r="E48" s="150"/>
      <c r="F48" s="35">
        <f t="shared" si="0"/>
        <v>0</v>
      </c>
    </row>
    <row r="49" spans="1:6" s="25" customFormat="1" ht="15.75">
      <c r="A49" s="33">
        <v>27</v>
      </c>
      <c r="B49" s="140" t="s">
        <v>121</v>
      </c>
      <c r="C49" s="33" t="s">
        <v>3</v>
      </c>
      <c r="D49" s="33">
        <v>24</v>
      </c>
      <c r="E49" s="150"/>
      <c r="F49" s="35">
        <f t="shared" si="0"/>
        <v>0</v>
      </c>
    </row>
    <row r="50" spans="1:6" s="25" customFormat="1" ht="15.75">
      <c r="A50" s="33"/>
      <c r="B50" s="140" t="s">
        <v>63</v>
      </c>
      <c r="C50" s="33" t="s">
        <v>118</v>
      </c>
      <c r="D50" s="33"/>
      <c r="E50" s="150"/>
      <c r="F50" s="35"/>
    </row>
    <row r="51" spans="1:6" s="25" customFormat="1" ht="15.75">
      <c r="A51" s="33">
        <v>28</v>
      </c>
      <c r="B51" s="140" t="s">
        <v>64</v>
      </c>
      <c r="C51" s="33" t="s">
        <v>3</v>
      </c>
      <c r="D51" s="33">
        <v>16</v>
      </c>
      <c r="E51" s="150"/>
      <c r="F51" s="35">
        <f t="shared" si="0"/>
        <v>0</v>
      </c>
    </row>
    <row r="52" spans="1:6" s="25" customFormat="1" ht="15.75">
      <c r="A52" s="33">
        <v>29</v>
      </c>
      <c r="B52" s="34" t="s">
        <v>65</v>
      </c>
      <c r="C52" s="33" t="s">
        <v>3</v>
      </c>
      <c r="D52" s="33">
        <v>10</v>
      </c>
      <c r="E52" s="150"/>
      <c r="F52" s="35">
        <f t="shared" si="0"/>
        <v>0</v>
      </c>
    </row>
    <row r="53" spans="1:6" s="25" customFormat="1" ht="25.5">
      <c r="A53" s="33">
        <v>30</v>
      </c>
      <c r="B53" s="34" t="s">
        <v>66</v>
      </c>
      <c r="C53" s="33" t="s">
        <v>15</v>
      </c>
      <c r="D53" s="33">
        <v>4</v>
      </c>
      <c r="E53" s="150"/>
      <c r="F53" s="35">
        <f t="shared" si="0"/>
        <v>0</v>
      </c>
    </row>
    <row r="54" spans="1:6" s="25" customFormat="1" ht="15.75">
      <c r="A54" s="37">
        <v>31</v>
      </c>
      <c r="B54" s="70" t="s">
        <v>75</v>
      </c>
      <c r="C54" s="37" t="s">
        <v>15</v>
      </c>
      <c r="D54" s="37">
        <v>1</v>
      </c>
      <c r="E54" s="152"/>
      <c r="F54" s="38">
        <f t="shared" si="0"/>
        <v>0</v>
      </c>
    </row>
    <row r="55" spans="1:7" s="25" customFormat="1" ht="15.75">
      <c r="A55" s="52"/>
      <c r="B55" s="141"/>
      <c r="C55" s="66"/>
      <c r="D55" s="66"/>
      <c r="E55" s="167"/>
      <c r="F55" s="142"/>
      <c r="G55" s="36"/>
    </row>
    <row r="56" spans="1:8" s="25" customFormat="1" ht="15.75">
      <c r="A56" s="49"/>
      <c r="B56" s="105" t="s">
        <v>122</v>
      </c>
      <c r="C56" s="105"/>
      <c r="D56" s="143"/>
      <c r="E56" s="168"/>
      <c r="F56" s="93">
        <f>SUM(F15:F54)</f>
        <v>0</v>
      </c>
      <c r="G56" s="36"/>
      <c r="H56" s="45"/>
    </row>
    <row r="57" spans="1:7" s="25" customFormat="1" ht="15.75">
      <c r="A57" s="49"/>
      <c r="B57" s="91"/>
      <c r="C57" s="95"/>
      <c r="D57" s="95"/>
      <c r="E57" s="169"/>
      <c r="F57" s="144"/>
      <c r="G57" s="36"/>
    </row>
    <row r="58" spans="1:11" s="25" customFormat="1" ht="15.75">
      <c r="A58" s="52"/>
      <c r="B58" s="90" t="s">
        <v>123</v>
      </c>
      <c r="C58" s="90"/>
      <c r="D58" s="95"/>
      <c r="E58" s="170"/>
      <c r="F58" s="145"/>
      <c r="G58" s="65"/>
      <c r="H58" s="65"/>
      <c r="I58" s="65"/>
      <c r="J58" s="65"/>
      <c r="K58" s="65"/>
    </row>
    <row r="59" spans="1:6" s="25" customFormat="1" ht="15.75">
      <c r="A59" s="52"/>
      <c r="B59" s="68"/>
      <c r="C59" s="68"/>
      <c r="D59" s="47"/>
      <c r="E59" s="160"/>
      <c r="F59" s="67"/>
    </row>
    <row r="60" spans="1:6" s="25" customFormat="1" ht="15.75">
      <c r="A60" s="52">
        <v>32</v>
      </c>
      <c r="B60" s="50" t="s">
        <v>67</v>
      </c>
      <c r="C60" s="52" t="s">
        <v>15</v>
      </c>
      <c r="D60" s="52">
        <v>1</v>
      </c>
      <c r="E60" s="156"/>
      <c r="F60" s="53">
        <f aca="true" t="shared" si="1" ref="F60:F65">E60*D60</f>
        <v>0</v>
      </c>
    </row>
    <row r="61" spans="1:6" s="25" customFormat="1" ht="15.75">
      <c r="A61" s="52">
        <v>33</v>
      </c>
      <c r="B61" s="34" t="s">
        <v>124</v>
      </c>
      <c r="C61" s="52" t="s">
        <v>15</v>
      </c>
      <c r="D61" s="52">
        <v>1</v>
      </c>
      <c r="E61" s="156"/>
      <c r="F61" s="53">
        <f t="shared" si="1"/>
        <v>0</v>
      </c>
    </row>
    <row r="62" spans="1:6" s="25" customFormat="1" ht="15.75">
      <c r="A62" s="52">
        <v>34</v>
      </c>
      <c r="B62" s="50" t="s">
        <v>68</v>
      </c>
      <c r="C62" s="52" t="s">
        <v>15</v>
      </c>
      <c r="D62" s="52">
        <v>1</v>
      </c>
      <c r="E62" s="156"/>
      <c r="F62" s="53">
        <f t="shared" si="1"/>
        <v>0</v>
      </c>
    </row>
    <row r="63" spans="1:6" s="25" customFormat="1" ht="15.75">
      <c r="A63" s="52">
        <v>35</v>
      </c>
      <c r="B63" s="40" t="s">
        <v>34</v>
      </c>
      <c r="C63" s="41" t="s">
        <v>27</v>
      </c>
      <c r="D63" s="41">
        <v>1</v>
      </c>
      <c r="E63" s="156"/>
      <c r="F63" s="53">
        <f t="shared" si="1"/>
        <v>0</v>
      </c>
    </row>
    <row r="64" spans="1:6" s="25" customFormat="1" ht="15.75">
      <c r="A64" s="52">
        <v>36</v>
      </c>
      <c r="B64" s="141" t="s">
        <v>37</v>
      </c>
      <c r="C64" s="146" t="s">
        <v>15</v>
      </c>
      <c r="D64" s="146">
        <v>1</v>
      </c>
      <c r="E64" s="153"/>
      <c r="F64" s="42">
        <f t="shared" si="1"/>
        <v>0</v>
      </c>
    </row>
    <row r="65" spans="1:6" s="25" customFormat="1" ht="15.75">
      <c r="A65" s="56">
        <v>37</v>
      </c>
      <c r="B65" s="147" t="s">
        <v>38</v>
      </c>
      <c r="C65" s="37" t="s">
        <v>27</v>
      </c>
      <c r="D65" s="37">
        <v>1</v>
      </c>
      <c r="E65" s="157"/>
      <c r="F65" s="57">
        <f t="shared" si="1"/>
        <v>0</v>
      </c>
    </row>
    <row r="66" spans="1:6" s="25" customFormat="1" ht="14.25" customHeight="1">
      <c r="A66" s="52"/>
      <c r="B66" s="34"/>
      <c r="C66" s="52"/>
      <c r="D66" s="52"/>
      <c r="E66" s="53"/>
      <c r="F66" s="53"/>
    </row>
    <row r="67" spans="1:6" s="25" customFormat="1" ht="15.75">
      <c r="A67" s="50"/>
      <c r="B67" s="89" t="s">
        <v>39</v>
      </c>
      <c r="C67" s="89"/>
      <c r="D67" s="91"/>
      <c r="E67" s="95"/>
      <c r="F67" s="93">
        <f>SUM(F60:F66)</f>
        <v>0</v>
      </c>
    </row>
    <row r="68" spans="1:6" s="25" customFormat="1" ht="15.75">
      <c r="A68" s="50"/>
      <c r="B68" s="89"/>
      <c r="C68" s="89"/>
      <c r="D68" s="148"/>
      <c r="E68" s="148"/>
      <c r="F68" s="149"/>
    </row>
    <row r="69" spans="1:6" s="25" customFormat="1" ht="15.75">
      <c r="A69" s="27"/>
      <c r="B69" s="89" t="s">
        <v>40</v>
      </c>
      <c r="C69" s="91"/>
      <c r="D69" s="91"/>
      <c r="E69" s="91"/>
      <c r="F69" s="93">
        <f>SUM(F56+F67)</f>
        <v>0</v>
      </c>
    </row>
    <row r="70" spans="1:6" s="25" customFormat="1" ht="15.75">
      <c r="A70" s="73"/>
      <c r="B70" s="73"/>
      <c r="C70" s="73"/>
      <c r="D70" s="73"/>
      <c r="E70" s="73"/>
      <c r="F70" s="73"/>
    </row>
    <row r="71" spans="1:6" s="25" customFormat="1" ht="15.75">
      <c r="A71" s="73"/>
      <c r="B71" s="27"/>
      <c r="C71" s="73"/>
      <c r="D71" s="73"/>
      <c r="E71" s="73"/>
      <c r="F71" s="73"/>
    </row>
    <row r="72" spans="1:6" s="25" customFormat="1" ht="15.75">
      <c r="A72" s="73"/>
      <c r="B72" s="73"/>
      <c r="C72" s="73"/>
      <c r="D72" s="73"/>
      <c r="E72" s="73"/>
      <c r="F72" s="73"/>
    </row>
    <row r="73" spans="1:9" s="25" customFormat="1" ht="15.75">
      <c r="A73" s="73"/>
      <c r="B73" s="73"/>
      <c r="C73" s="73"/>
      <c r="D73" s="73"/>
      <c r="E73" s="73"/>
      <c r="F73" s="73"/>
      <c r="G73" s="73"/>
      <c r="H73" s="73"/>
      <c r="I73" s="73"/>
    </row>
    <row r="74" spans="1:9" s="25" customFormat="1" ht="15.75">
      <c r="A74" s="73"/>
      <c r="B74" s="73"/>
      <c r="C74" s="73"/>
      <c r="D74" s="73"/>
      <c r="E74" s="73"/>
      <c r="F74" s="73"/>
      <c r="G74" s="73"/>
      <c r="H74" s="73"/>
      <c r="I74" s="73"/>
    </row>
    <row r="75" spans="1:9" s="25" customFormat="1" ht="15.75">
      <c r="A75" s="73"/>
      <c r="B75" s="73"/>
      <c r="C75" s="73"/>
      <c r="D75" s="73"/>
      <c r="E75" s="73"/>
      <c r="F75" s="73"/>
      <c r="G75" s="73"/>
      <c r="H75" s="73"/>
      <c r="I75" s="73"/>
    </row>
    <row r="76" spans="1:9" s="25" customFormat="1" ht="15.75">
      <c r="A76" s="73"/>
      <c r="B76" s="73"/>
      <c r="C76" s="73"/>
      <c r="D76" s="73"/>
      <c r="E76" s="73"/>
      <c r="F76" s="73"/>
      <c r="G76" s="73"/>
      <c r="H76" s="73"/>
      <c r="I76" s="73"/>
    </row>
    <row r="77" spans="1:9" s="25" customFormat="1" ht="15.75">
      <c r="A77" s="73"/>
      <c r="B77" s="73"/>
      <c r="C77" s="73"/>
      <c r="D77" s="73"/>
      <c r="E77" s="73"/>
      <c r="F77" s="73"/>
      <c r="G77" s="73"/>
      <c r="H77" s="73"/>
      <c r="I77" s="73"/>
    </row>
    <row r="78" spans="1:9" s="25" customFormat="1" ht="15.75">
      <c r="A78" s="73"/>
      <c r="B78" s="73"/>
      <c r="C78" s="73"/>
      <c r="D78" s="73"/>
      <c r="E78" s="73"/>
      <c r="F78" s="73"/>
      <c r="G78" s="73"/>
      <c r="H78" s="73"/>
      <c r="I78" s="73"/>
    </row>
    <row r="79" spans="1:9" s="25" customFormat="1" ht="15.75">
      <c r="A79" s="73"/>
      <c r="B79" s="73"/>
      <c r="C79" s="73"/>
      <c r="D79" s="73"/>
      <c r="E79" s="73"/>
      <c r="F79" s="73"/>
      <c r="G79" s="73"/>
      <c r="H79" s="73"/>
      <c r="I79" s="73"/>
    </row>
    <row r="80" spans="1:6" s="25" customFormat="1" ht="15.75">
      <c r="A80" s="73"/>
      <c r="B80" s="73"/>
      <c r="C80" s="73"/>
      <c r="D80" s="73"/>
      <c r="E80" s="73"/>
      <c r="F80" s="73"/>
    </row>
    <row r="81" spans="1:6" s="25" customFormat="1" ht="15.75">
      <c r="A81" s="73"/>
      <c r="B81" s="73"/>
      <c r="C81" s="73"/>
      <c r="D81" s="73"/>
      <c r="E81" s="73"/>
      <c r="F81" s="73"/>
    </row>
    <row r="82" spans="1:6" s="25" customFormat="1" ht="15.75">
      <c r="A82" s="73"/>
      <c r="B82" s="73"/>
      <c r="C82" s="73"/>
      <c r="D82" s="73"/>
      <c r="E82" s="73"/>
      <c r="F82" s="73"/>
    </row>
    <row r="83" spans="1:6" s="25" customFormat="1" ht="15.75">
      <c r="A83" s="73"/>
      <c r="B83" s="73"/>
      <c r="C83" s="73"/>
      <c r="D83" s="73"/>
      <c r="E83" s="73"/>
      <c r="F83" s="73"/>
    </row>
    <row r="84" spans="1:6" s="25" customFormat="1" ht="15.75">
      <c r="A84" s="73"/>
      <c r="B84" s="73"/>
      <c r="C84" s="73"/>
      <c r="D84" s="73"/>
      <c r="E84" s="73"/>
      <c r="F84" s="73"/>
    </row>
    <row r="85" spans="1:6" s="25" customFormat="1" ht="15.75">
      <c r="A85" s="73"/>
      <c r="B85" s="73"/>
      <c r="C85" s="73"/>
      <c r="D85" s="73"/>
      <c r="E85" s="73"/>
      <c r="F85" s="73"/>
    </row>
    <row r="86" spans="1:6" s="25" customFormat="1" ht="15.75">
      <c r="A86" s="73"/>
      <c r="B86" s="73"/>
      <c r="C86" s="73"/>
      <c r="D86" s="73"/>
      <c r="E86" s="73"/>
      <c r="F86" s="73"/>
    </row>
    <row r="87" spans="1:6" s="25" customFormat="1" ht="15.75">
      <c r="A87" s="73"/>
      <c r="B87" s="73"/>
      <c r="C87" s="73"/>
      <c r="D87" s="73"/>
      <c r="E87" s="73"/>
      <c r="F87" s="73"/>
    </row>
    <row r="88" spans="1:6" s="25" customFormat="1" ht="15.75">
      <c r="A88" s="73"/>
      <c r="B88" s="73"/>
      <c r="C88" s="73"/>
      <c r="D88" s="73"/>
      <c r="E88" s="73"/>
      <c r="F88" s="73"/>
    </row>
    <row r="89" spans="1:6" s="25" customFormat="1" ht="15.75">
      <c r="A89" s="73"/>
      <c r="B89" s="73"/>
      <c r="C89" s="73"/>
      <c r="D89" s="73"/>
      <c r="E89" s="73"/>
      <c r="F89" s="73"/>
    </row>
    <row r="90" spans="1:6" s="25" customFormat="1" ht="15.75">
      <c r="A90" s="74"/>
      <c r="B90" s="73"/>
      <c r="C90" s="73"/>
      <c r="D90" s="73"/>
      <c r="E90" s="73"/>
      <c r="F90" s="75"/>
    </row>
    <row r="91" spans="1:6" s="25" customFormat="1" ht="15.75">
      <c r="A91" s="74"/>
      <c r="B91" s="73"/>
      <c r="C91" s="73"/>
      <c r="D91" s="74"/>
      <c r="E91" s="73"/>
      <c r="F91" s="73"/>
    </row>
    <row r="92" spans="1:6" s="25" customFormat="1" ht="15.75">
      <c r="A92" s="74"/>
      <c r="B92" s="73"/>
      <c r="C92" s="73"/>
      <c r="D92" s="74"/>
      <c r="E92" s="73"/>
      <c r="F92" s="73"/>
    </row>
    <row r="93" spans="1:6" s="25" customFormat="1" ht="15.75">
      <c r="A93" s="74"/>
      <c r="B93" s="73"/>
      <c r="C93" s="73"/>
      <c r="D93" s="74"/>
      <c r="E93" s="73"/>
      <c r="F93" s="73"/>
    </row>
    <row r="94" spans="1:6" s="25" customFormat="1" ht="15.75">
      <c r="A94" s="74"/>
      <c r="B94" s="73"/>
      <c r="C94" s="73"/>
      <c r="D94" s="74"/>
      <c r="E94" s="73"/>
      <c r="F94" s="73"/>
    </row>
    <row r="95" spans="1:6" s="25" customFormat="1" ht="15.75">
      <c r="A95" s="74"/>
      <c r="B95" s="73"/>
      <c r="C95" s="73"/>
      <c r="D95" s="74"/>
      <c r="E95" s="73"/>
      <c r="F95" s="73"/>
    </row>
    <row r="96" spans="1:6" s="25" customFormat="1" ht="15.75">
      <c r="A96" s="74"/>
      <c r="B96" s="73"/>
      <c r="C96" s="73"/>
      <c r="D96" s="74"/>
      <c r="E96" s="73"/>
      <c r="F96" s="73"/>
    </row>
    <row r="97" spans="1:6" s="25" customFormat="1" ht="15.75">
      <c r="A97" s="74"/>
      <c r="B97" s="73"/>
      <c r="C97" s="73"/>
      <c r="D97" s="74"/>
      <c r="E97" s="73"/>
      <c r="F97" s="73"/>
    </row>
    <row r="98" spans="1:6" s="25" customFormat="1" ht="15.75">
      <c r="A98" s="74"/>
      <c r="B98" s="73"/>
      <c r="C98" s="73"/>
      <c r="D98" s="74"/>
      <c r="E98" s="73"/>
      <c r="F98" s="73"/>
    </row>
    <row r="99" spans="1:6" s="25" customFormat="1" ht="15.75">
      <c r="A99" s="74"/>
      <c r="B99" s="73"/>
      <c r="C99" s="73"/>
      <c r="D99" s="74"/>
      <c r="E99" s="73"/>
      <c r="F99" s="73"/>
    </row>
    <row r="100" spans="1:6" s="25" customFormat="1" ht="15.75">
      <c r="A100" s="74"/>
      <c r="B100" s="73"/>
      <c r="C100" s="73"/>
      <c r="D100" s="74"/>
      <c r="E100" s="73"/>
      <c r="F100" s="73"/>
    </row>
    <row r="101" spans="1:6" s="25" customFormat="1" ht="15.75">
      <c r="A101" s="74"/>
      <c r="B101" s="73"/>
      <c r="C101" s="73"/>
      <c r="D101" s="74"/>
      <c r="E101" s="73"/>
      <c r="F101" s="73"/>
    </row>
    <row r="102" spans="1:6" s="25" customFormat="1" ht="15.75">
      <c r="A102" s="74"/>
      <c r="B102" s="73"/>
      <c r="C102" s="73"/>
      <c r="D102" s="74"/>
      <c r="E102" s="73"/>
      <c r="F102" s="73"/>
    </row>
    <row r="103" spans="1:6" s="25" customFormat="1" ht="15.75">
      <c r="A103" s="74"/>
      <c r="B103" s="73"/>
      <c r="C103" s="73"/>
      <c r="D103" s="74"/>
      <c r="E103" s="73"/>
      <c r="F103" s="73"/>
    </row>
    <row r="104" spans="1:6" s="25" customFormat="1" ht="15.75">
      <c r="A104" s="74"/>
      <c r="B104" s="73"/>
      <c r="C104" s="73"/>
      <c r="D104" s="74"/>
      <c r="E104" s="73"/>
      <c r="F104" s="73"/>
    </row>
    <row r="105" spans="1:6" s="25" customFormat="1" ht="15.75">
      <c r="A105" s="74"/>
      <c r="B105" s="73"/>
      <c r="C105" s="73"/>
      <c r="D105" s="74"/>
      <c r="E105" s="73"/>
      <c r="F105" s="73"/>
    </row>
    <row r="106" spans="1:6" s="25" customFormat="1" ht="15.75">
      <c r="A106" s="74"/>
      <c r="B106" s="73"/>
      <c r="C106" s="73"/>
      <c r="D106" s="74"/>
      <c r="E106" s="73"/>
      <c r="F106" s="73"/>
    </row>
    <row r="107" spans="1:6" s="25" customFormat="1" ht="15.75">
      <c r="A107" s="74"/>
      <c r="B107" s="73"/>
      <c r="C107" s="73"/>
      <c r="D107" s="74"/>
      <c r="E107" s="73"/>
      <c r="F107" s="73"/>
    </row>
    <row r="108" spans="1:6" s="25" customFormat="1" ht="15.75">
      <c r="A108" s="74"/>
      <c r="B108" s="73"/>
      <c r="C108" s="73"/>
      <c r="D108" s="74"/>
      <c r="E108" s="73"/>
      <c r="F108" s="73"/>
    </row>
    <row r="109" spans="1:6" s="25" customFormat="1" ht="15.75">
      <c r="A109" s="74"/>
      <c r="B109" s="73"/>
      <c r="C109" s="73"/>
      <c r="D109" s="74"/>
      <c r="E109" s="73"/>
      <c r="F109" s="73"/>
    </row>
    <row r="110" spans="1:6" s="25" customFormat="1" ht="15.75">
      <c r="A110" s="74"/>
      <c r="B110" s="73"/>
      <c r="C110" s="73"/>
      <c r="D110" s="74"/>
      <c r="E110" s="73"/>
      <c r="F110" s="73"/>
    </row>
    <row r="111" spans="1:6" s="25" customFormat="1" ht="15.75">
      <c r="A111" s="74"/>
      <c r="B111" s="73"/>
      <c r="C111" s="73"/>
      <c r="D111" s="74"/>
      <c r="E111" s="73"/>
      <c r="F111" s="73"/>
    </row>
    <row r="112" spans="1:6" s="25" customFormat="1" ht="15.75">
      <c r="A112" s="74"/>
      <c r="B112" s="73"/>
      <c r="C112" s="73"/>
      <c r="D112" s="74"/>
      <c r="E112" s="73"/>
      <c r="F112" s="73"/>
    </row>
    <row r="113" spans="1:6" s="25" customFormat="1" ht="15.75">
      <c r="A113" s="74"/>
      <c r="B113" s="73"/>
      <c r="C113" s="73"/>
      <c r="D113" s="74"/>
      <c r="E113" s="73"/>
      <c r="F113" s="73"/>
    </row>
    <row r="114" spans="1:6" s="25" customFormat="1" ht="15.75">
      <c r="A114" s="74"/>
      <c r="B114" s="73"/>
      <c r="C114" s="73"/>
      <c r="D114" s="74"/>
      <c r="E114" s="73"/>
      <c r="F114" s="73"/>
    </row>
    <row r="115" spans="1:6" s="25" customFormat="1" ht="15.75">
      <c r="A115" s="74"/>
      <c r="B115" s="73"/>
      <c r="C115" s="73"/>
      <c r="D115" s="74"/>
      <c r="E115" s="73"/>
      <c r="F115" s="73"/>
    </row>
    <row r="116" spans="1:6" s="25" customFormat="1" ht="15.75">
      <c r="A116" s="74"/>
      <c r="B116" s="73"/>
      <c r="C116" s="73"/>
      <c r="D116" s="74"/>
      <c r="E116" s="73"/>
      <c r="F116" s="73"/>
    </row>
    <row r="117" spans="1:6" s="25" customFormat="1" ht="15.75">
      <c r="A117" s="74"/>
      <c r="B117" s="73"/>
      <c r="C117" s="73"/>
      <c r="D117" s="74"/>
      <c r="E117" s="73"/>
      <c r="F117" s="73"/>
    </row>
    <row r="118" spans="1:6" s="25" customFormat="1" ht="15.75">
      <c r="A118" s="74"/>
      <c r="B118" s="73"/>
      <c r="C118" s="73"/>
      <c r="D118" s="74"/>
      <c r="E118" s="73"/>
      <c r="F118" s="73"/>
    </row>
    <row r="119" spans="1:6" s="25" customFormat="1" ht="15.75">
      <c r="A119" s="74"/>
      <c r="B119" s="73"/>
      <c r="C119" s="73"/>
      <c r="D119" s="74"/>
      <c r="E119" s="73"/>
      <c r="F119" s="73"/>
    </row>
    <row r="120" spans="1:6" s="25" customFormat="1" ht="15.75">
      <c r="A120" s="74"/>
      <c r="B120" s="73"/>
      <c r="C120" s="73"/>
      <c r="D120" s="74"/>
      <c r="E120" s="73"/>
      <c r="F120" s="73"/>
    </row>
    <row r="121" spans="1:4" s="25" customFormat="1" ht="15.75">
      <c r="A121" s="76"/>
      <c r="D121" s="76"/>
    </row>
    <row r="122" spans="1:4" s="25" customFormat="1" ht="15.75">
      <c r="A122" s="76"/>
      <c r="D122" s="76"/>
    </row>
    <row r="123" spans="1:4" s="25" customFormat="1" ht="15.75">
      <c r="A123" s="76"/>
      <c r="D123" s="76"/>
    </row>
    <row r="124" spans="1:4" s="25" customFormat="1" ht="15.75">
      <c r="A124" s="76"/>
      <c r="D124" s="76"/>
    </row>
    <row r="125" spans="1:4" s="25" customFormat="1" ht="15.75">
      <c r="A125" s="76"/>
      <c r="D125" s="76"/>
    </row>
    <row r="126" spans="1:4" s="25" customFormat="1" ht="15.75">
      <c r="A126" s="76"/>
      <c r="D126" s="76"/>
    </row>
    <row r="127" spans="1:4" s="25" customFormat="1" ht="15.75">
      <c r="A127" s="76"/>
      <c r="D127" s="76"/>
    </row>
    <row r="128" spans="1:4" s="25" customFormat="1" ht="15.75">
      <c r="A128" s="76"/>
      <c r="D128" s="76"/>
    </row>
    <row r="129" spans="1:4" s="25" customFormat="1" ht="15.75">
      <c r="A129" s="76"/>
      <c r="D129" s="76"/>
    </row>
    <row r="130" spans="1:4" s="25" customFormat="1" ht="15.75">
      <c r="A130" s="76"/>
      <c r="D130" s="76"/>
    </row>
    <row r="131" spans="1:4" s="25" customFormat="1" ht="15.75">
      <c r="A131" s="76"/>
      <c r="D131" s="76"/>
    </row>
    <row r="132" spans="1:4" s="25" customFormat="1" ht="15.75">
      <c r="A132" s="76"/>
      <c r="D132" s="76"/>
    </row>
    <row r="133" spans="1:4" s="25" customFormat="1" ht="15.75">
      <c r="A133" s="76"/>
      <c r="D133" s="76"/>
    </row>
    <row r="134" spans="1:4" s="25" customFormat="1" ht="15.75">
      <c r="A134" s="76"/>
      <c r="D134" s="76"/>
    </row>
    <row r="135" spans="1:4" s="25" customFormat="1" ht="15.75">
      <c r="A135" s="76"/>
      <c r="D135" s="76"/>
    </row>
    <row r="136" spans="1:4" s="25" customFormat="1" ht="15.75">
      <c r="A136" s="76"/>
      <c r="D136" s="76"/>
    </row>
    <row r="137" spans="1:4" s="25" customFormat="1" ht="15.75">
      <c r="A137" s="76"/>
      <c r="D137" s="76"/>
    </row>
    <row r="138" spans="1:4" s="25" customFormat="1" ht="15.75">
      <c r="A138" s="76"/>
      <c r="D138" s="76"/>
    </row>
    <row r="139" spans="1:4" s="25" customFormat="1" ht="15.75">
      <c r="A139" s="76"/>
      <c r="D139" s="76"/>
    </row>
    <row r="140" spans="1:4" s="25" customFormat="1" ht="15.75">
      <c r="A140" s="76"/>
      <c r="D140" s="76"/>
    </row>
    <row r="141" spans="1:5" s="25" customFormat="1" ht="15.75">
      <c r="A141" s="76"/>
      <c r="D141" s="76"/>
      <c r="E141" s="77"/>
    </row>
    <row r="142" spans="1:5" s="25" customFormat="1" ht="15.75">
      <c r="A142" s="76"/>
      <c r="D142" s="76"/>
      <c r="E142" s="77"/>
    </row>
    <row r="143" spans="1:5" s="25" customFormat="1" ht="15.75">
      <c r="A143" s="76"/>
      <c r="D143" s="76"/>
      <c r="E143" s="77"/>
    </row>
    <row r="144" spans="1:5" s="25" customFormat="1" ht="15.75">
      <c r="A144" s="76"/>
      <c r="D144" s="76"/>
      <c r="E144" s="77"/>
    </row>
    <row r="145" spans="1:5" s="25" customFormat="1" ht="15.75">
      <c r="A145" s="76"/>
      <c r="D145" s="76"/>
      <c r="E145" s="77"/>
    </row>
    <row r="146" spans="1:5" s="25" customFormat="1" ht="15.75">
      <c r="A146" s="76"/>
      <c r="D146" s="76"/>
      <c r="E146" s="77"/>
    </row>
    <row r="147" spans="1:5" s="25" customFormat="1" ht="15.75">
      <c r="A147" s="76"/>
      <c r="D147" s="76"/>
      <c r="E147" s="77"/>
    </row>
    <row r="148" spans="1:5" s="25" customFormat="1" ht="15.75">
      <c r="A148" s="76"/>
      <c r="D148" s="76"/>
      <c r="E148" s="77"/>
    </row>
    <row r="149" spans="1:5" s="25" customFormat="1" ht="15.75">
      <c r="A149" s="76"/>
      <c r="D149" s="76"/>
      <c r="E149" s="77"/>
    </row>
    <row r="150" spans="1:5" s="25" customFormat="1" ht="15.75">
      <c r="A150" s="76"/>
      <c r="D150" s="76"/>
      <c r="E150" s="77"/>
    </row>
    <row r="151" spans="1:5" s="25" customFormat="1" ht="15.75">
      <c r="A151" s="76"/>
      <c r="D151" s="76"/>
      <c r="E151" s="77"/>
    </row>
    <row r="152" spans="1:5" s="25" customFormat="1" ht="15.75">
      <c r="A152" s="76"/>
      <c r="D152" s="76"/>
      <c r="E152" s="77"/>
    </row>
    <row r="153" spans="1:5" s="25" customFormat="1" ht="15.75">
      <c r="A153" s="76"/>
      <c r="D153" s="76"/>
      <c r="E153" s="77"/>
    </row>
    <row r="154" spans="1:5" s="25" customFormat="1" ht="15.75">
      <c r="A154" s="78"/>
      <c r="B154" s="65"/>
      <c r="C154" s="65"/>
      <c r="D154" s="78"/>
      <c r="E154" s="78"/>
    </row>
    <row r="155" s="25" customFormat="1" ht="15.75"/>
    <row r="156" spans="1:5" s="25" customFormat="1" ht="15.75">
      <c r="A156" s="76"/>
      <c r="D156" s="76"/>
      <c r="E156" s="76"/>
    </row>
    <row r="157" s="25" customFormat="1" ht="15.75"/>
    <row r="158" s="25" customFormat="1" ht="15.75"/>
    <row r="159" s="25" customFormat="1" ht="15.75"/>
    <row r="160" s="25" customFormat="1" ht="15.75"/>
    <row r="161" s="25" customFormat="1" ht="15.75"/>
    <row r="162" s="25" customFormat="1" ht="15.75"/>
    <row r="163" s="25" customFormat="1" ht="15.75"/>
    <row r="164" s="25" customFormat="1" ht="15.75"/>
    <row r="165" s="25" customFormat="1" ht="15.75"/>
    <row r="166" s="25" customFormat="1" ht="15.75"/>
    <row r="167" s="25" customFormat="1" ht="15.75"/>
    <row r="168" s="25" customFormat="1" ht="15.75"/>
    <row r="169" s="25" customFormat="1" ht="15.75"/>
    <row r="170" s="25" customFormat="1" ht="15.75"/>
    <row r="171" s="25" customFormat="1" ht="15.75"/>
    <row r="172" s="25" customFormat="1" ht="13.5" customHeight="1"/>
    <row r="173" s="25" customFormat="1" ht="15.75"/>
    <row r="174" s="25" customFormat="1" ht="15.75"/>
    <row r="175" s="25" customFormat="1" ht="15.75"/>
    <row r="176" s="25" customFormat="1" ht="15.75"/>
    <row r="177" s="25" customFormat="1" ht="15.75"/>
    <row r="178" s="25" customFormat="1" ht="15.75"/>
    <row r="179" s="25" customFormat="1" ht="15.75"/>
    <row r="180" s="25" customFormat="1" ht="15.75"/>
    <row r="181" s="65" customFormat="1" ht="14.25" customHeight="1"/>
    <row r="182" s="65" customFormat="1" ht="14.25" customHeight="1"/>
    <row r="183" s="25" customFormat="1" ht="18.75" customHeight="1"/>
    <row r="184" s="25" customFormat="1" ht="18" customHeight="1"/>
    <row r="185" s="25" customFormat="1" ht="19.5" customHeight="1"/>
    <row r="186" s="25" customFormat="1" ht="15.75"/>
    <row r="187" s="25" customFormat="1" ht="15.75"/>
    <row r="188" s="25" customFormat="1" ht="15.75"/>
    <row r="189" s="25" customFormat="1" ht="15.75"/>
    <row r="190" s="25" customFormat="1" ht="15.75"/>
    <row r="191" s="25" customFormat="1" ht="15.75"/>
    <row r="192" s="25" customFormat="1" ht="15.75"/>
    <row r="193" s="25" customFormat="1" ht="15.75"/>
    <row r="194" s="25" customFormat="1" ht="15.75"/>
    <row r="195" s="25" customFormat="1" ht="15.75"/>
    <row r="196" spans="1:6" s="25" customFormat="1" ht="15.75">
      <c r="A196" s="76"/>
      <c r="F196" s="79"/>
    </row>
    <row r="197" s="25" customFormat="1" ht="15.75">
      <c r="A197" s="76"/>
    </row>
    <row r="198" s="25" customFormat="1" ht="15.75">
      <c r="D198" s="80"/>
    </row>
  </sheetData>
  <sheetProtection password="D553" sheet="1" objects="1" scenarios="1"/>
  <printOptions gridLines="1"/>
  <pageMargins left="0.5905511811023623" right="0.31496062992125984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Jarda-THINK\Jarda</dc:creator>
  <cp:keywords/>
  <dc:description/>
  <cp:lastModifiedBy>Špačková Štěpánka</cp:lastModifiedBy>
  <cp:lastPrinted>2019-09-27T10:21:10Z</cp:lastPrinted>
  <dcterms:created xsi:type="dcterms:W3CDTF">2019-04-03T12:28:45Z</dcterms:created>
  <dcterms:modified xsi:type="dcterms:W3CDTF">2022-10-21T08:45:03Z</dcterms:modified>
  <cp:category/>
  <cp:version/>
  <cp:contentType/>
  <cp:contentStatus/>
</cp:coreProperties>
</file>