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ekonom_cssdecin_cz/Documents/rok 2023/EZAK/VZ_CSS_100-500_elektro/231204_podklady KJ/"/>
    </mc:Choice>
  </mc:AlternateContent>
  <xr:revisionPtr revIDLastSave="5" documentId="121_{0E784B9E-71F1-456D-9405-EA417C360910}" xr6:coauthVersionLast="47" xr6:coauthVersionMax="47" xr10:uidLastSave="{F50FCA44-7FD2-4FF4-B989-8129742FCD83}"/>
  <bookViews>
    <workbookView xWindow="-120" yWindow="-120" windowWidth="29040" windowHeight="15720" xr2:uid="{6F0CBA89-B596-4947-BBC6-1C631B1D4D4F}"/>
  </bookViews>
  <sheets>
    <sheet name="Indukční sporák" sheetId="15" r:id="rId1"/>
    <sheet name="Sporák s troubou" sheetId="14" r:id="rId2"/>
    <sheet name="Lednice 1" sheetId="16" r:id="rId3"/>
    <sheet name="Lednice 2" sheetId="17" r:id="rId4"/>
    <sheet name="Lednice 3" sheetId="18" r:id="rId5"/>
    <sheet name="Mrazák" sheetId="19" r:id="rId6"/>
    <sheet name="Pračka" sheetId="20" r:id="rId7"/>
    <sheet name="Sušička na prádlo" sheetId="21" r:id="rId8"/>
    <sheet name="Spojovací díl mezi pračku a suš" sheetId="22" r:id="rId9"/>
    <sheet name="Myčka" sheetId="23" r:id="rId10"/>
    <sheet name="Mikrovlnná trouba" sheetId="24" r:id="rId11"/>
    <sheet name="Mikrovlnná trouba 2" sheetId="50" r:id="rId12"/>
    <sheet name="Vysavač" sheetId="25" r:id="rId13"/>
    <sheet name="Náhradní sáčky do vysavače" sheetId="26" r:id="rId14"/>
    <sheet name="Průmyslový vysavač" sheetId="27" r:id="rId15"/>
    <sheet name="Robotický vysavač" sheetId="28" r:id="rId16"/>
    <sheet name="Rychlovarná konvice" sheetId="29" r:id="rId17"/>
    <sheet name="Rychlovarná konvice 2" sheetId="30" r:id="rId18"/>
    <sheet name="Rychlovarná konvice 3" sheetId="52" r:id="rId19"/>
    <sheet name="Vysavač na okna" sheetId="31" r:id="rId20"/>
    <sheet name="Kávovar" sheetId="55" r:id="rId21"/>
    <sheet name="Adaptér na mléko" sheetId="56" r:id="rId22"/>
    <sheet name="Odvápňovací tablety" sheetId="57" r:id="rId23"/>
    <sheet name="Vodní filtr" sheetId="58" r:id="rId24"/>
    <sheet name="Ponorný mixér" sheetId="32" r:id="rId25"/>
    <sheet name="Mixér" sheetId="33" r:id="rId26"/>
    <sheet name="Rýžovar" sheetId="34" r:id="rId27"/>
    <sheet name="Ruční šlehač" sheetId="35" r:id="rId28"/>
    <sheet name="Radio s CD" sheetId="36" r:id="rId29"/>
    <sheet name="Kulma na vlasy" sheetId="37" r:id="rId30"/>
    <sheet name="Fén na vlasy" sheetId="38" r:id="rId31"/>
    <sheet name="Čistička vzduchu" sheetId="39" r:id="rId32"/>
    <sheet name="Skartovačka" sheetId="41" r:id="rId33"/>
    <sheet name="Přímotop 1" sheetId="42" r:id="rId34"/>
    <sheet name="Přímotop 2" sheetId="43" r:id="rId35"/>
    <sheet name="Televize" sheetId="44" r:id="rId36"/>
    <sheet name="Televize 2" sheetId="59" r:id="rId37"/>
    <sheet name="Průtokový ohřívač" sheetId="45" r:id="rId38"/>
    <sheet name="Pracovní lampa" sheetId="46" r:id="rId39"/>
    <sheet name="Čtecí lampa" sheetId="47" r:id="rId40"/>
    <sheet name="Stolní lampička" sheetId="48" r:id="rId41"/>
    <sheet name="Stolní lampička 2" sheetId="49" r:id="rId42"/>
    <sheet name="Stolní lampička 3" sheetId="53" r:id="rId43"/>
    <sheet name="Lepící pistole" sheetId="54" r:id="rId44"/>
    <sheet name="Adresy + Kontaktní osoby" sheetId="60" r:id="rId4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9" l="1"/>
  <c r="B15" i="59" s="1"/>
  <c r="B16" i="59"/>
  <c r="B16" i="58"/>
  <c r="B11" i="58"/>
  <c r="B15" i="58" s="1"/>
  <c r="B11" i="57"/>
  <c r="B15" i="57" s="1"/>
  <c r="B16" i="57"/>
  <c r="B16" i="56"/>
  <c r="B11" i="56"/>
  <c r="B15" i="56" s="1"/>
  <c r="B16" i="55"/>
  <c r="B11" i="55"/>
  <c r="B15" i="55" s="1"/>
  <c r="B16" i="54"/>
  <c r="B11" i="54"/>
  <c r="B15" i="54" s="1"/>
  <c r="B16" i="53"/>
  <c r="B11" i="53"/>
  <c r="B15" i="53" s="1"/>
  <c r="B16" i="52"/>
  <c r="B11" i="52"/>
  <c r="B15" i="52" s="1"/>
  <c r="B16" i="50"/>
  <c r="B11" i="50"/>
  <c r="B15" i="50" s="1"/>
  <c r="B16" i="49"/>
  <c r="B11" i="49"/>
  <c r="B15" i="49" s="1"/>
  <c r="B16" i="48" l="1"/>
  <c r="B11" i="48"/>
  <c r="B15" i="48" s="1"/>
  <c r="B16" i="47"/>
  <c r="B11" i="47"/>
  <c r="B15" i="47" s="1"/>
  <c r="B16" i="46"/>
  <c r="B11" i="46"/>
  <c r="B15" i="46" s="1"/>
  <c r="B11" i="45"/>
  <c r="B15" i="45" s="1"/>
  <c r="B16" i="45"/>
  <c r="B16" i="44"/>
  <c r="B15" i="44"/>
  <c r="B16" i="43"/>
  <c r="B11" i="43"/>
  <c r="B15" i="43" s="1"/>
  <c r="B16" i="42"/>
  <c r="B11" i="42"/>
  <c r="B15" i="42" s="1"/>
  <c r="B11" i="41"/>
  <c r="B15" i="41" s="1"/>
  <c r="B16" i="41"/>
  <c r="B16" i="39"/>
  <c r="B11" i="39"/>
  <c r="B15" i="39" s="1"/>
  <c r="B16" i="37"/>
  <c r="B11" i="37"/>
  <c r="B15" i="37" s="1"/>
  <c r="B11" i="38"/>
  <c r="B15" i="38" s="1"/>
  <c r="B16" i="38"/>
  <c r="B11" i="36"/>
  <c r="B15" i="36" s="1"/>
  <c r="B16" i="36"/>
  <c r="B16" i="35"/>
  <c r="B15" i="35"/>
  <c r="B16" i="34"/>
  <c r="B11" i="34"/>
  <c r="B15" i="34" s="1"/>
  <c r="B16" i="33"/>
  <c r="B11" i="33"/>
  <c r="B15" i="33" s="1"/>
  <c r="B16" i="32"/>
  <c r="B11" i="32"/>
  <c r="B15" i="32" s="1"/>
  <c r="B16" i="31"/>
  <c r="B11" i="31"/>
  <c r="B15" i="31" s="1"/>
  <c r="B16" i="30"/>
  <c r="B11" i="30"/>
  <c r="B15" i="30" s="1"/>
  <c r="B16" i="29"/>
  <c r="B11" i="29"/>
  <c r="B15" i="29" s="1"/>
  <c r="B16" i="28"/>
  <c r="B11" i="28"/>
  <c r="B15" i="28" s="1"/>
  <c r="B16" i="27"/>
  <c r="B11" i="27"/>
  <c r="B15" i="27" s="1"/>
  <c r="B11" i="26"/>
  <c r="B15" i="26" s="1"/>
  <c r="B16" i="26"/>
  <c r="B11" i="25"/>
  <c r="B15" i="25" s="1"/>
  <c r="B16" i="25"/>
  <c r="B11" i="24"/>
  <c r="B16" i="24" l="1"/>
  <c r="B15" i="24"/>
  <c r="B11" i="23"/>
  <c r="B15" i="23" s="1"/>
  <c r="B11" i="15"/>
  <c r="B11" i="14"/>
  <c r="B11" i="16"/>
  <c r="B15" i="16" s="1"/>
  <c r="B11" i="17"/>
  <c r="B15" i="17" s="1"/>
  <c r="B11" i="18"/>
  <c r="B15" i="18" s="1"/>
  <c r="B11" i="19"/>
  <c r="B15" i="19" s="1"/>
  <c r="B12" i="20"/>
  <c r="B16" i="20" s="1"/>
  <c r="B11" i="21"/>
  <c r="B15" i="21" s="1"/>
  <c r="B11" i="22"/>
  <c r="B15" i="22" s="1"/>
  <c r="B16" i="22"/>
  <c r="B16" i="23"/>
  <c r="B16" i="21"/>
  <c r="B17" i="20"/>
  <c r="B16" i="19"/>
  <c r="B16" i="18"/>
  <c r="B16" i="17"/>
  <c r="B16" i="16"/>
  <c r="B15" i="14" l="1"/>
  <c r="B16" i="14"/>
  <c r="B16" i="15"/>
  <c r="B15" i="15"/>
</calcChain>
</file>

<file path=xl/sharedStrings.xml><?xml version="1.0" encoding="utf-8"?>
<sst xmlns="http://schemas.openxmlformats.org/spreadsheetml/2006/main" count="1024" uniqueCount="206">
  <si>
    <t>poznámka</t>
  </si>
  <si>
    <t xml:space="preserve">      Centrum sociálních služeb Děčín, příspěvková organizace</t>
  </si>
  <si>
    <t>DPH</t>
  </si>
  <si>
    <t>místo použití / montáže</t>
  </si>
  <si>
    <t>typové označení / model</t>
  </si>
  <si>
    <t>druh / kategorie</t>
  </si>
  <si>
    <t>barva / odstín</t>
  </si>
  <si>
    <t>montáž</t>
  </si>
  <si>
    <t>rozměry / tvar / složení</t>
  </si>
  <si>
    <t>materiál / povrch</t>
  </si>
  <si>
    <t>název komodity</t>
  </si>
  <si>
    <t>počet kusů</t>
  </si>
  <si>
    <t>předpokládaná cena v Kč za kus bez DPH</t>
  </si>
  <si>
    <t>předpokládaná cena v Kč za kus s DPH</t>
  </si>
  <si>
    <t>celková cena v Kč za počet kusů bez DPH</t>
  </si>
  <si>
    <t>celková cena v Kč za počet kusů s DPH</t>
  </si>
  <si>
    <t>Technická specifikace</t>
  </si>
  <si>
    <t>bílá</t>
  </si>
  <si>
    <t>dodat smontované</t>
  </si>
  <si>
    <t>ELEKTRO</t>
  </si>
  <si>
    <t>Indukční sporák</t>
  </si>
  <si>
    <t>nerez</t>
  </si>
  <si>
    <t>Sporák s troubou</t>
  </si>
  <si>
    <t>Lednice</t>
  </si>
  <si>
    <t>Kombinovaná lednice s mrazákem nahoře</t>
  </si>
  <si>
    <t>Kombinovaná lednice s mrazákem dole</t>
  </si>
  <si>
    <t>Mrazák</t>
  </si>
  <si>
    <t>AD</t>
  </si>
  <si>
    <t>Pračka</t>
  </si>
  <si>
    <t>Sušička na prádlo</t>
  </si>
  <si>
    <t>Spojovací díl mezi pračku a sušičku</t>
  </si>
  <si>
    <t>Myčka nádobí</t>
  </si>
  <si>
    <t>Mikrovlnná trouba</t>
  </si>
  <si>
    <t>Pračka s předním plněním</t>
  </si>
  <si>
    <t>Výsuvný mezikus vhodný pro všechny typy praček s hloubkou 45-60 cm a sušiček s hloubkou až 70 cm</t>
  </si>
  <si>
    <t>Volně stojící;
Příkon 700 W;
Vnitřní objem min 20 l;
Otočný talíř;
Rozmrazování;
Časovač;
Otevírání dvířek – na stranu;</t>
  </si>
  <si>
    <t>Vysavač</t>
  </si>
  <si>
    <t>Náhradní sáčky do vysavače</t>
  </si>
  <si>
    <t>Průmyslový vysavač</t>
  </si>
  <si>
    <t>Robotický vysavač</t>
  </si>
  <si>
    <t>Vysávání na lino, plovoucí podlahy a hladké podlahy;
Laserová navigace;
Hlučnost max. 65 db;
Sběrná nádoba min. 0,45 l;
Doba provozu ≤ 120 min;
Li-ion baterie;
Nabíjecí stanice součást balení;
Indikátor nabíjení a indikátor plného koše;</t>
  </si>
  <si>
    <t>Rychlovarná konvice</t>
  </si>
  <si>
    <t>Příkon 2 200 W;
Objem min. 1,7 l;
Automatický systém vypínání;
Bezpečnostní výklopné víko;
Ukazatel vody;
Odvápňovací filtr;</t>
  </si>
  <si>
    <t>Vysavač na okna</t>
  </si>
  <si>
    <t>Ponorný mixér</t>
  </si>
  <si>
    <t>Mixér</t>
  </si>
  <si>
    <t>Rýžovar</t>
  </si>
  <si>
    <t>nerezová ocel a tvrzené sklo</t>
  </si>
  <si>
    <t>Elektrický čistič oken;
Všechny hladké povrchy;
Automatické odsávání vody;
Nádržka na vodu cca 100 ml;
Výdrž min. 35 min;
Prodlužovací tyč, mop a hubice součást balení;</t>
  </si>
  <si>
    <t>Příkon 800 W;
Nerezová noha, šlehací metla, sekáček;
Ergonomický tvar držadla;
Rychlé uchycení příslušenství, systém „click“;
Tlačítko TURBO pro maximální otáčky;</t>
  </si>
  <si>
    <t>Stolní mixér;
Příkon 800 W;
2 rychlosti;
Pulzní funkce;
Skleněná nádoba min. 1,75 l;
Funkce drcení ledu;
Přísavky pro stabilitu;</t>
  </si>
  <si>
    <t>KC</t>
  </si>
  <si>
    <t xml:space="preserve">Automatické vypnutí;
Udržování teploty;
Vnější plášť z nerezu;
Skleněná poklička pro Únik přebytečné páry;
Světelné kontrolky;
Objem min. 1,8 l;
</t>
  </si>
  <si>
    <t>Ruční šlehač</t>
  </si>
  <si>
    <t xml:space="preserve">Ruční šlehač;
5 rychlostí;
Tlačítko Turbo;
Příkon 220;
Hlučnost max. 90 dB;
Ergonomicky tvarovaná rukojeť;
2 šlehací metly, 2 hnětací háky;
</t>
  </si>
  <si>
    <t>Radio s CD</t>
  </si>
  <si>
    <t>Radiomagnetofon s FM tunerem;
Přehrávání CD a magnetofonových kazet;
Podporované disky: CD, CD-R/RW;
Podpora formátu MP3;
Bluetooth;
LCD displej;
Výkon 3,2 W;
Sluchátkový výstup;
AUX vstup;
USB vstup;
Síťové napájení/baterie;
V × Š × H min. : 14,4 × 28,5 × 21,0 cm;
Hmotnost:  max.1,62 kg</t>
  </si>
  <si>
    <t>keramický</t>
  </si>
  <si>
    <t>černá</t>
  </si>
  <si>
    <t>Fén na vlasy</t>
  </si>
  <si>
    <t xml:space="preserve">Kulma na vlasy
</t>
  </si>
  <si>
    <t>Kulma na vlasy klešťová;
Průměr 16 mm;
Keramický povrch;
Konstantní teplota 180°C;
Počet teplot 1;
Doba nahřátí 60 s;
Příkon 25 W;
Studená špička;
Otočný kabel;
Délka přívodního kabelu min. 1,8 m;
Závěsné poutko;</t>
  </si>
  <si>
    <t>Čistička vzduchu</t>
  </si>
  <si>
    <t>Intenzivní výkon;
Nehlučný chod;
Aktivní čistění vzduchu;
Ionizátor vzduchu;
Vzduchový výkon 60 m3/h;
Doporučený prostor - min- 180 m3;
Elektrostatický filtr;
Rychlosti min. 3;
Noční režim;</t>
  </si>
  <si>
    <t xml:space="preserve"> </t>
  </si>
  <si>
    <t>Skartovačka</t>
  </si>
  <si>
    <t>Stupeň utajení P-4;
Křížový řez;
Skartuje až 10 listů papíru gramáže 80 g/m² včetně svorek a drátků sešívačky;
 Anti-jam technologie zabraňující zasekávání;
 Objem min. koše 23 l;
Odpovídá 225 skartovaným stranám A4;
Zpětný chod;
Tichý provoz;
Dotykové ovládání
Nepřetržitá doba skartace min. 6 minut;</t>
  </si>
  <si>
    <t>Přímotop</t>
  </si>
  <si>
    <t xml:space="preserve">Teplovzdušný ventilátor - do bytu;
Topný výkon 2000 W;
8 nastavitelných úrovní vytápění;
Hlučnost 50 dB(A);
Pojistka proti převrhnutí;
Pojistka proti přehřátí;
LED displej;
Termostat;
Ventilátor a regulace teploty;
Rozměry max. 42 × 18,3 × 18,3 cm (V×Š×H)
</t>
  </si>
  <si>
    <t>Elektrický radiátor;
Konvektor;
Topný výkon 2000 W;
2 nastavitelné úrovně vytápění;
K umístění na podlahu;
Pojistka proti přehřátí;
Anti-Freeze a termostat;
Světelná signalizace provozu;
Příkon 2000 W;
Rozměry max. 62 × 58 × 26,5 cm (V×Š×H)</t>
  </si>
  <si>
    <t>Televize</t>
  </si>
  <si>
    <t>Chytrá televize;
LED;
Úhlopříčka 50;
Ultra HD;
Rozlišení 3840 × 2160 px;
DVB-C/S2/T/T2;
kodek HEVC (H.265) – nový digitální standard
Smart TV – internetový prohlížeč;
800 Hz CMP;
HbbTV;
HDR Dolby Vision/HDR10/HLG/3× HDMI</t>
  </si>
  <si>
    <t>Průtokový ohřívač</t>
  </si>
  <si>
    <t>Elektrický beztlakový ohřívač;
5 l;
Maximální provozní tlak nádoby: 0 Mpa;
Napětí: 230 V;
Příkon topného tělesa: 2000 W;
Třída energetické účinnosti min.: A;
Výška: 405 mm
Šířka: 255 mm
Hloubka: 215 mm
Připojovací napětí:1-PE–N/AC 230 V/50 Hz.</t>
  </si>
  <si>
    <t>Pracovní lampa</t>
  </si>
  <si>
    <t>Nabíjení skrze USB port na počítači nebo skrze běžnou zásuvku;
LED žárovka;
Nastavitelné stínidlo lampy;
Barva světla – teplá bílá;</t>
  </si>
  <si>
    <t>černá/stříbrná</t>
  </si>
  <si>
    <t>Rozptýlené světlo;
LED žárovky;</t>
  </si>
  <si>
    <t>stříbrná</t>
  </si>
  <si>
    <t>kovová</t>
  </si>
  <si>
    <t>Čtecí stolní lampa</t>
  </si>
  <si>
    <t>Úsporná;
Designové provedení s imitací kůže;
7W;
200lm;
500lx ze 30cm;
Studená bílá 5000K-6000K;
Smtívání;
Display( lze vypnout)
Čas;
Datum;
Teploměr;
Budík;
Životnost min. 50000 h;
Energetický štítek max. G</t>
  </si>
  <si>
    <t>černá/ stříbrná</t>
  </si>
  <si>
    <t>Designová lampa je tvořena stabilní kovovou základnou a atypickým tělem;
Povrchová úprava lesklého chromu;
Stínítko z ručně foukaného bílého skla;
Retro doplňek interieru;</t>
  </si>
  <si>
    <t>kov/lesklý chrom</t>
  </si>
  <si>
    <t>bílá - 9 ks</t>
  </si>
  <si>
    <t>nerez - 2 ks;
bílá - 1 ks;</t>
  </si>
  <si>
    <t>nerez/bílá</t>
  </si>
  <si>
    <t xml:space="preserve">nerez
</t>
  </si>
  <si>
    <t>sklokeramický sporák
energetická třída min. A
klasická trouba - objem od 50 l
4 varné zóny s průměrem 14 cm a 18 cm
mechanické ovládání
Šířka sporáku	 50 cm
Výška sporáku	 85 cm
Hloubka sporáku 60 cm</t>
  </si>
  <si>
    <t xml:space="preserve">Výška max. 200 cm;
LED osvětlení;
Energetická třída min. C;
Hlučnost max. C;
šuplíkový mrazák;
beznámrazový mrazák;
</t>
  </si>
  <si>
    <t>Volně stojící;
Přední plnění;
Energetická třída min. A;
Kapacita prádla od 8 kg;
Min. 1400 otáček;
Český panel;
Odložený start;
Min. 11 programů;</t>
  </si>
  <si>
    <t>Volně, stojící;
Energetická třída min. C;
Displej;
Digitální invertorový motor;
Odložený start;
Příborová zásuvka;
Hlučnost při mytí max. 44 db;</t>
  </si>
  <si>
    <t>Průmyslový;
Suché i mokré vysávání;
Vodní filtr;
Bavlněný filtr;
Přídavná zástrčka;
Pružná sací hadice min. 5 m;
Objem nádrže min. 30 l;
Výkon motoru min. 1600 W;
Pracovní napětí - 230 V/50 Hz;</t>
  </si>
  <si>
    <t>Volně stojící;
Energetická náročnost A +++;
Kapacita pro sušení prádla – od 8 kg;
Český panel;
Duální invertorové tepelné čerpadlo;
Invertorový motor;
Automatické čistění kondenzátoru;
Min. 11 programů;
Rozměry: V × Š × H: 84,5 × 59,7 × 60,9 cm (hloubka s přesahem: 60,9 cm);</t>
  </si>
  <si>
    <t xml:space="preserve">Objem min. 1,5 l;
Dvouplášťové provedení;
Příkon 1800 W;
Objem 1,5 l;
5 úrovní teploty od 40 do 100 °C;
LED displej;
Termoskový efekt;
Funkce KEEP WARM;
Funkce automatického vypnutí;
Světelná a zvuková signalizace
</t>
  </si>
  <si>
    <t>Stolní LED lampa;
Jednoduché ovládání;
Spotřeba max. 3,2 W;
Ohebný krk do všech směrů;
Teplota světla max. 3 000 K (teplá bílá);
Délka kabelu min. 1,6 m;</t>
  </si>
  <si>
    <t>plast</t>
  </si>
  <si>
    <t>lepicí pistole;
Elektronicky řízené topné články;
Mechanické dávkování;
Výkon při lepení 20 g/min.;
Průměr tavného lepidla 11 × 45 až 200 mm</t>
  </si>
  <si>
    <t>Lepící pistole</t>
  </si>
  <si>
    <t>KC - 1 ks;
AD - 2 ks;</t>
  </si>
  <si>
    <t xml:space="preserve">nerez - 4 ks;
</t>
  </si>
  <si>
    <t>CSS - 1ks;</t>
  </si>
  <si>
    <t>bílý</t>
  </si>
  <si>
    <t>AD - 1 ks;</t>
  </si>
  <si>
    <t>KC - 1;
DC - 1 ks;
CHB - 1 ks;</t>
  </si>
  <si>
    <t>bílá - 3 ks;</t>
  </si>
  <si>
    <t>CHB - 3 ks;
KC - 1 ks;</t>
  </si>
  <si>
    <t>CHB - 1 ks;
AD - 1 ks;</t>
  </si>
  <si>
    <t>AD - 3 ks;
DC - 4 ks;
DOZP - 2 ks;</t>
  </si>
  <si>
    <t>CHB - 1 ks;</t>
  </si>
  <si>
    <t>AD - 1 ks;
DC - 2 ks;
DS - 1 ks;
CHB - 2 ks;</t>
  </si>
  <si>
    <t>Podlahový vysavač;
Hlučnost max. 75 dB;
Omyvatelný filtr;
2 stupně filtrace;
Příkon 750 W;
Prachový sáček min. – 3,5l;
Ukazatel plného sáčku;</t>
  </si>
  <si>
    <t>AD - 2 ks;
DC - 2 ks;</t>
  </si>
  <si>
    <t>Sáčky pro vysoutěžený vysavač;</t>
  </si>
  <si>
    <t>DS - 1 ks;</t>
  </si>
  <si>
    <t>DOZP - 2 ks;
AD - 4 ks;</t>
  </si>
  <si>
    <t>CSS - 2 ks;</t>
  </si>
  <si>
    <t>CHB - 3 ks;</t>
  </si>
  <si>
    <t>DOZP - 1 ks;</t>
  </si>
  <si>
    <t>DOZP - 1 ks;
CHB - 2 ks;</t>
  </si>
  <si>
    <t xml:space="preserve">AD - 4 ks;
</t>
  </si>
  <si>
    <t xml:space="preserve">AD - 3 ks;
</t>
  </si>
  <si>
    <t xml:space="preserve">DOZP - 1 ks;
</t>
  </si>
  <si>
    <t xml:space="preserve">KC - 1 ks;
</t>
  </si>
  <si>
    <t xml:space="preserve">AD - 1 ks;
</t>
  </si>
  <si>
    <t xml:space="preserve">KC - 1 ks;
CHB - 3 ks;
</t>
  </si>
  <si>
    <t xml:space="preserve">CSS - 2 ks;
</t>
  </si>
  <si>
    <t xml:space="preserve">AD - 1 ks;
DC - 1 ks;
KC - 1 ks;
</t>
  </si>
  <si>
    <t xml:space="preserve">DC - 1 ks;
</t>
  </si>
  <si>
    <t>AD - 5 ks;
CHB - 1 ks;</t>
  </si>
  <si>
    <t xml:space="preserve">CHB - 2 ks;
</t>
  </si>
  <si>
    <t xml:space="preserve">DOZP - 2 ks;
</t>
  </si>
  <si>
    <t xml:space="preserve">CSS - 1 ks;
</t>
  </si>
  <si>
    <t xml:space="preserve">CHB - 1 ks;
</t>
  </si>
  <si>
    <t xml:space="preserve">CHB - 3 ks;
</t>
  </si>
  <si>
    <t>Kávovar</t>
  </si>
  <si>
    <t>Automatický kávovar</t>
  </si>
  <si>
    <t>Příslušenství kávovar</t>
  </si>
  <si>
    <t>Adaptér na mléko</t>
  </si>
  <si>
    <t xml:space="preserve">Adaptér na mléko ke kávovaru z technické specifikace;
Pro používání externí nádoby na mléko;
Vhodné pro mytí v myčce;
</t>
  </si>
  <si>
    <t>Odvápňovací tablety</t>
  </si>
  <si>
    <t xml:space="preserve">Tablety na odvápnění kávovaru;
</t>
  </si>
  <si>
    <t>Vodní filtr</t>
  </si>
  <si>
    <t xml:space="preserve">Vodní filtr pro kávovar;
</t>
  </si>
  <si>
    <t>Fén na vlasy;
Příkon 2 100 W;
Ionizátor;
Funkce Thermo Control;
Funkce studeného vzduchu;
Technologie Efiwatts;
2 rychlosti;
3 stupně teploty;
Difuzér;
Koncentrátor vzduchu;
Odnímatelná mřížka pro snadné čištění;
Délka přívodního kabelu min. 1,8 m;
Rozměry max. (v × š × d): 28 × 9 × 21,6 cm;
Hmotnost max. 0,6 kg;</t>
  </si>
  <si>
    <t>CHB - 2 ks;</t>
  </si>
  <si>
    <t>CHB - 3 ks;
DOZP - 1 ks;
AD - 1 ks;</t>
  </si>
  <si>
    <t>CHB - 2 ks;
DOZP - 1 ks;
DC - 4 ks;
KC - 1 ks;
AD - 1 ks;</t>
  </si>
  <si>
    <t>Chytrá smart televize;
LED;
Úhlopříčka 55;
Rozlišení 3840 × 2160 px;
2× DVB T2/C/S2;
H.265/HEVC;
3 400 PQI;
Dolby Atmos;
Wi-Fi;
Bluetooth;
LAN;
3× HDMI 2.1;
2× USB 2.0;
CI+ slot;</t>
  </si>
  <si>
    <t xml:space="preserve">CHB- 1 ks;
</t>
  </si>
  <si>
    <t>černý</t>
  </si>
  <si>
    <t>nerez - 6 ks (DOZP, DC, KC);
bílá - 3 ks (AD, CHB);</t>
  </si>
  <si>
    <t>AD - 2 ks;</t>
  </si>
  <si>
    <t>KC - 1 ks;</t>
  </si>
  <si>
    <t>Středisko</t>
  </si>
  <si>
    <t>Úsek (místo použití)</t>
  </si>
  <si>
    <t>Adresa</t>
  </si>
  <si>
    <t>Kontaktní osoba</t>
  </si>
  <si>
    <t>Telefon</t>
  </si>
  <si>
    <t>Email</t>
  </si>
  <si>
    <t>ST2</t>
  </si>
  <si>
    <t>DS</t>
  </si>
  <si>
    <t>Kamenická 755/195, 405 02 Děčín II</t>
  </si>
  <si>
    <t xml:space="preserve">Jana Čílová, Dis. </t>
  </si>
  <si>
    <t>cilova@cssdecin.cz</t>
  </si>
  <si>
    <t>DZR</t>
  </si>
  <si>
    <t>OP</t>
  </si>
  <si>
    <t>Jindřichova 337, 405 02 Děčín IX (provozní budova)</t>
  </si>
  <si>
    <t>Jana Chmelíková</t>
  </si>
  <si>
    <t>chmelikova@cssdecin.cz</t>
  </si>
  <si>
    <t>PS</t>
  </si>
  <si>
    <t xml:space="preserve">Krásnostudenecká 1362/104a, 405 02 Děčín VI </t>
  </si>
  <si>
    <t>Lenka Baldinusová</t>
  </si>
  <si>
    <t>baldinusova@cssdecin.cz</t>
  </si>
  <si>
    <t>ST3</t>
  </si>
  <si>
    <t>CHB</t>
  </si>
  <si>
    <t>Přemyslova 191/20, 405 02 Děčín III</t>
  </si>
  <si>
    <t>Bc. Jitka Studená</t>
  </si>
  <si>
    <t>studena@cssdecin.cz</t>
  </si>
  <si>
    <t>Pohraniční 462/3, 405 02 Děčín I</t>
  </si>
  <si>
    <t>Hrnčířská 1305/2, 405 02Děčín I</t>
  </si>
  <si>
    <t>Příbramská 1911/32, 405 02 Děčín IV</t>
  </si>
  <si>
    <t>DOZP</t>
  </si>
  <si>
    <t>Krásnostudenecká 1525/30, 405 02 Děčín VI</t>
  </si>
  <si>
    <t>Bc. Sabina Šmídová</t>
  </si>
  <si>
    <t>smidova@cssdecin.cz</t>
  </si>
  <si>
    <t>ST6</t>
  </si>
  <si>
    <t>DC</t>
  </si>
  <si>
    <t xml:space="preserve">Fügnerova 665/18, 405 02 Děčín I </t>
  </si>
  <si>
    <t>Eva Rathouská</t>
  </si>
  <si>
    <t>rathouska@cssdecin.cz</t>
  </si>
  <si>
    <t>Teplická 31/45, 405 02 Děčín IV</t>
  </si>
  <si>
    <t>Řecká 1216/19, 405 02 Děčín VI</t>
  </si>
  <si>
    <t>Bc. Martin Peč</t>
  </si>
  <si>
    <t>Bc. Markéta Rýdlová</t>
  </si>
  <si>
    <t>rydlova@cssdecin.cz</t>
  </si>
  <si>
    <t>pec@cssdecin.cz</t>
  </si>
  <si>
    <t>Chladničky s menším objemem (od 150 l);
Chladící část chladničky větší než mrazící;
Samostatný mrazák v horní části lednice;
Jednodveřová;
Možnost změnit směr otevírání dveří;
Volně stojící lednice;
Výška od 130 cm - do 142,5 cm;
LED osvětleníEnergetická třída min. E;
Hlučnost max. C;</t>
  </si>
  <si>
    <t>Mrazák šuplíkový</t>
  </si>
  <si>
    <t>Volně stojící lednice;
Kombinovaná – samostatný mrazák dole;
Jednodveřová;
Objem lednice od 340 l;
Výška min. 200 cm;
LED osvětlení;
Energetická třída min. C;
Hlučnost max. C;</t>
  </si>
  <si>
    <t>Volně stojící lednice;
Kombinovaná – samostatný mrazák dole;
Jednodveřová;
Objem lednice od 180 l;
Výška max. 160 cm;
LED osvětlení;
Energetická třída max. F;
Hlučnost max. C;</t>
  </si>
  <si>
    <r>
      <t xml:space="preserve">Objem min. 1,5 l;
Elektronická regulace teploty po 5 </t>
    </r>
    <r>
      <rPr>
        <b/>
        <sz val="11"/>
        <color theme="1"/>
        <rFont val="Calibri"/>
        <family val="2"/>
        <charset val="238"/>
      </rPr>
      <t>°C</t>
    </r>
    <r>
      <rPr>
        <b/>
        <sz val="11"/>
        <color theme="1"/>
        <rFont val="Arial"/>
        <family val="2"/>
        <charset val="238"/>
      </rPr>
      <t>;
Automatické vypínání;
Udržování teploty;
Vyjímatelné sítko na čaj;
Skládací víko;
Zvuková signalizace;</t>
    </r>
  </si>
  <si>
    <t>Plně automatický kávovar;
Funkce "na 2 hrnečky";
Automatické čištění;
Odnímatelný zásobník vody;
Ukazatel obsahu vody;
Plně automatické čištění párou;
19 bar;
Keramický mlýnek;
Nastavitelná hrubost mletí kávových zrn;
Tichý;
Možnost nastavení osobních profilů;
Všechny alternativy kávy (expresso, late mechiatto, capuccino atd.);</t>
  </si>
  <si>
    <t>Stojací čtecí lampa</t>
  </si>
  <si>
    <t>sporák s indukční deskou
4 varné zóny
horkovzdušná trouba s kruhovým topným tělesem
objem min. 70 l
energetická třída min.A
teleskopické výsuvy
osvětlení vnitřku
displej
Šířka sporáku 50 cm
Výška sporáku 85 cm
Hloubka sporáku 59.4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</si>
</sst>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484848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9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left" vertical="center" indent="8"/>
    </xf>
    <xf numFmtId="0" fontId="6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0" fillId="0" borderId="0" xfId="0" applyNumberFormat="1"/>
    <xf numFmtId="0" fontId="2" fillId="0" borderId="1" xfId="0" applyFont="1" applyBorder="1" applyAlignment="1">
      <alignment horizontal="left" vertical="center"/>
    </xf>
    <xf numFmtId="0" fontId="4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5" xfId="0" applyFont="1" applyBorder="1"/>
    <xf numFmtId="0" fontId="2" fillId="2" borderId="5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9" fontId="2" fillId="3" borderId="1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9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4" fillId="0" borderId="25" xfId="0" applyFont="1" applyBorder="1"/>
    <xf numFmtId="0" fontId="1" fillId="0" borderId="26" xfId="0" applyFont="1" applyBorder="1"/>
    <xf numFmtId="0" fontId="1" fillId="0" borderId="27" xfId="0" applyFont="1" applyBorder="1" applyAlignment="1">
      <alignment wrapText="1"/>
    </xf>
    <xf numFmtId="0" fontId="1" fillId="0" borderId="28" xfId="0" applyFont="1" applyBorder="1"/>
    <xf numFmtId="0" fontId="1" fillId="0" borderId="18" xfId="0" applyFont="1" applyBorder="1"/>
    <xf numFmtId="0" fontId="2" fillId="2" borderId="29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1" fillId="0" borderId="30" xfId="0" applyFont="1" applyBorder="1" applyAlignment="1">
      <alignment wrapText="1"/>
    </xf>
    <xf numFmtId="0" fontId="1" fillId="0" borderId="6" xfId="0" applyFont="1" applyBorder="1"/>
    <xf numFmtId="0" fontId="1" fillId="0" borderId="9" xfId="0" applyFont="1" applyBorder="1"/>
    <xf numFmtId="0" fontId="2" fillId="2" borderId="20" xfId="0" applyFont="1" applyFill="1" applyBorder="1" applyAlignment="1">
      <alignment vertical="center" wrapText="1"/>
    </xf>
    <xf numFmtId="0" fontId="1" fillId="0" borderId="31" xfId="0" applyFont="1" applyBorder="1"/>
    <xf numFmtId="0" fontId="7" fillId="0" borderId="13" xfId="0" applyFont="1" applyBorder="1" applyAlignment="1">
      <alignment vertical="center" wrapText="1"/>
    </xf>
    <xf numFmtId="0" fontId="1" fillId="0" borderId="8" xfId="0" applyFont="1" applyBorder="1"/>
    <xf numFmtId="0" fontId="2" fillId="2" borderId="36" xfId="0" applyFont="1" applyFill="1" applyBorder="1" applyAlignment="1">
      <alignment vertical="center" wrapText="1"/>
    </xf>
    <xf numFmtId="0" fontId="0" fillId="0" borderId="23" xfId="0" applyBorder="1"/>
    <xf numFmtId="0" fontId="1" fillId="2" borderId="36" xfId="0" applyFont="1" applyFill="1" applyBorder="1" applyAlignment="1">
      <alignment vertical="center" wrapText="1"/>
    </xf>
    <xf numFmtId="0" fontId="1" fillId="0" borderId="37" xfId="0" applyFont="1" applyBorder="1"/>
    <xf numFmtId="0" fontId="1" fillId="0" borderId="38" xfId="0" applyFont="1" applyBorder="1"/>
    <xf numFmtId="0" fontId="2" fillId="2" borderId="39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4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0" borderId="3" xfId="0" applyFont="1" applyBorder="1"/>
    <xf numFmtId="3" fontId="1" fillId="0" borderId="4" xfId="0" applyNumberFormat="1" applyFont="1" applyBorder="1" applyAlignment="1">
      <alignment horizontal="left"/>
    </xf>
    <xf numFmtId="0" fontId="13" fillId="0" borderId="30" xfId="1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3" xfId="0" applyNumberFormat="1" applyFont="1" applyBorder="1" applyAlignment="1">
      <alignment horizontal="left"/>
    </xf>
    <xf numFmtId="0" fontId="1" fillId="0" borderId="5" xfId="0" applyFont="1" applyBorder="1"/>
    <xf numFmtId="0" fontId="1" fillId="0" borderId="1" xfId="0" applyFont="1" applyBorder="1"/>
    <xf numFmtId="0" fontId="14" fillId="0" borderId="1" xfId="0" applyFont="1" applyBorder="1"/>
    <xf numFmtId="3" fontId="1" fillId="0" borderId="1" xfId="0" applyNumberFormat="1" applyFont="1" applyBorder="1" applyAlignment="1">
      <alignment horizontal="left"/>
    </xf>
    <xf numFmtId="0" fontId="13" fillId="0" borderId="19" xfId="1" applyFont="1" applyBorder="1"/>
    <xf numFmtId="0" fontId="14" fillId="0" borderId="9" xfId="0" applyFont="1" applyBorder="1"/>
    <xf numFmtId="3" fontId="1" fillId="0" borderId="9" xfId="0" applyNumberFormat="1" applyFont="1" applyBorder="1" applyAlignment="1">
      <alignment horizontal="left"/>
    </xf>
    <xf numFmtId="0" fontId="13" fillId="0" borderId="20" xfId="1" applyFont="1" applyBorder="1"/>
    <xf numFmtId="0" fontId="1" fillId="0" borderId="10" xfId="0" applyFont="1" applyBorder="1"/>
    <xf numFmtId="0" fontId="1" fillId="0" borderId="2" xfId="0" applyFont="1" applyBorder="1"/>
    <xf numFmtId="3" fontId="1" fillId="0" borderId="2" xfId="0" applyNumberFormat="1" applyFont="1" applyBorder="1" applyAlignment="1">
      <alignment horizontal="left"/>
    </xf>
    <xf numFmtId="0" fontId="13" fillId="0" borderId="46" xfId="1" applyFont="1" applyBorder="1"/>
    <xf numFmtId="0" fontId="8" fillId="0" borderId="30" xfId="1" applyBorder="1"/>
    <xf numFmtId="0" fontId="8" fillId="0" borderId="19" xfId="1" applyBorder="1"/>
    <xf numFmtId="0" fontId="12" fillId="0" borderId="0" xfId="0" applyFont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mailto:studena@cssdecin.cz" TargetMode="External"/><Relationship Id="rId3" Type="http://schemas.openxmlformats.org/officeDocument/2006/relationships/hyperlink" Target="mailto:rathouska@cssdecin.cz" TargetMode="External"/><Relationship Id="rId7" Type="http://schemas.openxmlformats.org/officeDocument/2006/relationships/hyperlink" Target="mailto:studena@cssdecin.cz" TargetMode="External"/><Relationship Id="rId12" Type="http://schemas.openxmlformats.org/officeDocument/2006/relationships/hyperlink" Target="mailto:pec@cssdecin.cz" TargetMode="External"/><Relationship Id="rId2" Type="http://schemas.openxmlformats.org/officeDocument/2006/relationships/hyperlink" Target="mailto:smidova@cssdecin.cz" TargetMode="External"/><Relationship Id="rId1" Type="http://schemas.openxmlformats.org/officeDocument/2006/relationships/hyperlink" Target="mailto:studena@cssdecin.cz" TargetMode="External"/><Relationship Id="rId6" Type="http://schemas.openxmlformats.org/officeDocument/2006/relationships/hyperlink" Target="mailto:baldinusova@cssdecin.cz" TargetMode="External"/><Relationship Id="rId11" Type="http://schemas.openxmlformats.org/officeDocument/2006/relationships/hyperlink" Target="mailto:rydlova@cssdecin.cz" TargetMode="External"/><Relationship Id="rId5" Type="http://schemas.openxmlformats.org/officeDocument/2006/relationships/hyperlink" Target="mailto:chmelikova@cssdecin.cz" TargetMode="External"/><Relationship Id="rId10" Type="http://schemas.openxmlformats.org/officeDocument/2006/relationships/hyperlink" Target="mailto:cilova@cssdecin.cz" TargetMode="External"/><Relationship Id="rId4" Type="http://schemas.openxmlformats.org/officeDocument/2006/relationships/hyperlink" Target="mailto:cilova@cssdecin.cz" TargetMode="External"/><Relationship Id="rId9" Type="http://schemas.openxmlformats.org/officeDocument/2006/relationships/hyperlink" Target="mailto:studena@cssdeci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2287-9D0C-40A4-BFC6-1DDCF00D0901}">
  <sheetPr>
    <tabColor theme="4" tint="0.59999389629810485"/>
    <pageSetUpPr fitToPage="1"/>
  </sheetPr>
  <dimension ref="A1:C16"/>
  <sheetViews>
    <sheetView tabSelected="1" zoomScale="70" zoomScaleNormal="70" zoomScaleSheetLayoutView="40" workbookViewId="0">
      <selection sqref="A1:C1"/>
    </sheetView>
  </sheetViews>
  <sheetFormatPr defaultColWidth="60.7109375" defaultRowHeight="50.1" customHeight="1" x14ac:dyDescent="0.2"/>
  <cols>
    <col min="1" max="2" width="60.7109375" style="1"/>
    <col min="3" max="3" width="60.7109375" style="2"/>
    <col min="4" max="16384" width="60.7109375" style="1"/>
  </cols>
  <sheetData>
    <row r="1" spans="1:3" ht="50.1" customHeight="1" thickBot="1" x14ac:dyDescent="0.25">
      <c r="A1" s="104" t="s">
        <v>1</v>
      </c>
      <c r="B1" s="105"/>
      <c r="C1" s="106"/>
    </row>
    <row r="2" spans="1:3" ht="39.950000000000003" customHeight="1" x14ac:dyDescent="0.3">
      <c r="A2" s="25" t="s">
        <v>16</v>
      </c>
      <c r="B2" s="26"/>
      <c r="C2" s="53"/>
    </row>
    <row r="3" spans="1:3" ht="39.950000000000003" customHeight="1" thickBot="1" x14ac:dyDescent="0.25">
      <c r="A3" s="54"/>
      <c r="B3" s="55"/>
      <c r="C3" s="56" t="s">
        <v>0</v>
      </c>
    </row>
    <row r="4" spans="1:3" ht="35.1" customHeight="1" x14ac:dyDescent="0.2">
      <c r="A4" s="28" t="s">
        <v>5</v>
      </c>
      <c r="B4" s="52" t="s">
        <v>19</v>
      </c>
      <c r="C4" s="51"/>
    </row>
    <row r="5" spans="1:3" ht="35.1" customHeight="1" x14ac:dyDescent="0.2">
      <c r="A5" s="5" t="s">
        <v>10</v>
      </c>
      <c r="B5" s="19" t="s">
        <v>20</v>
      </c>
      <c r="C5" s="41"/>
    </row>
    <row r="6" spans="1:3" ht="35.1" customHeight="1" x14ac:dyDescent="0.2">
      <c r="A6" s="4" t="s">
        <v>4</v>
      </c>
      <c r="B6" s="19"/>
      <c r="C6" s="41"/>
    </row>
    <row r="7" spans="1:3" ht="180" x14ac:dyDescent="0.2">
      <c r="A7" s="6" t="s">
        <v>8</v>
      </c>
      <c r="B7" s="12" t="s">
        <v>205</v>
      </c>
      <c r="C7" s="41"/>
    </row>
    <row r="8" spans="1:3" ht="35.1" customHeight="1" x14ac:dyDescent="0.2">
      <c r="A8" s="6" t="s">
        <v>9</v>
      </c>
      <c r="B8" s="19"/>
      <c r="C8" s="41"/>
    </row>
    <row r="9" spans="1:3" ht="35.1" customHeight="1" x14ac:dyDescent="0.2">
      <c r="A9" s="6" t="s">
        <v>6</v>
      </c>
      <c r="B9" s="19" t="s">
        <v>17</v>
      </c>
      <c r="C9" s="41"/>
    </row>
    <row r="10" spans="1:3" ht="35.1" customHeight="1" x14ac:dyDescent="0.2">
      <c r="A10" s="6" t="s">
        <v>3</v>
      </c>
      <c r="B10" s="19" t="s">
        <v>104</v>
      </c>
      <c r="C10" s="41"/>
    </row>
    <row r="11" spans="1:3" ht="35.1" customHeight="1" x14ac:dyDescent="0.2">
      <c r="A11" s="6" t="s">
        <v>12</v>
      </c>
      <c r="B11" s="20">
        <f>SUM(B13/(B12+1))</f>
        <v>0</v>
      </c>
      <c r="C11" s="41"/>
    </row>
    <row r="12" spans="1:3" ht="35.1" customHeight="1" x14ac:dyDescent="0.2">
      <c r="A12" s="6" t="s">
        <v>2</v>
      </c>
      <c r="B12" s="43">
        <v>0.21</v>
      </c>
      <c r="C12" s="41"/>
    </row>
    <row r="13" spans="1:3" ht="35.1" customHeight="1" x14ac:dyDescent="0.2">
      <c r="A13" s="24" t="s">
        <v>13</v>
      </c>
      <c r="B13" s="44"/>
      <c r="C13" s="41"/>
    </row>
    <row r="14" spans="1:3" ht="35.1" customHeight="1" x14ac:dyDescent="0.2">
      <c r="A14" s="24" t="s">
        <v>11</v>
      </c>
      <c r="B14" s="19">
        <v>1</v>
      </c>
      <c r="C14" s="41"/>
    </row>
    <row r="15" spans="1:3" ht="35.1" customHeight="1" x14ac:dyDescent="0.2">
      <c r="A15" s="6" t="s">
        <v>14</v>
      </c>
      <c r="B15" s="20">
        <f>B11*B14</f>
        <v>0</v>
      </c>
      <c r="C15" s="41"/>
    </row>
    <row r="16" spans="1:3" ht="35.1" customHeight="1" thickBot="1" x14ac:dyDescent="0.25">
      <c r="A16" s="10" t="s">
        <v>15</v>
      </c>
      <c r="B16" s="21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Header>&amp;RPříloha č. 1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2D58-D6BA-4A42-B1CB-0F4CE1B83892}">
  <sheetPr>
    <tabColor theme="4" tint="0.59999389629810485"/>
    <pageSetUpPr fitToPage="1"/>
  </sheetPr>
  <dimension ref="A1:I16"/>
  <sheetViews>
    <sheetView zoomScale="70" zoomScaleNormal="70" zoomScaleSheetLayoutView="40" workbookViewId="0">
      <selection sqref="A1:C1"/>
    </sheetView>
  </sheetViews>
  <sheetFormatPr defaultColWidth="9.140625" defaultRowHeight="14.25" x14ac:dyDescent="0.2"/>
  <cols>
    <col min="1" max="2" width="60.7109375" style="1" customWidth="1"/>
    <col min="3" max="3" width="60.7109375" style="2" customWidth="1"/>
    <col min="4" max="16384" width="9.140625" style="1"/>
  </cols>
  <sheetData>
    <row r="1" spans="1:9" ht="50.1" customHeight="1" thickBot="1" x14ac:dyDescent="0.25">
      <c r="A1" s="107" t="s">
        <v>1</v>
      </c>
      <c r="B1" s="108"/>
      <c r="C1" s="109"/>
    </row>
    <row r="2" spans="1:9" ht="39.950000000000003" customHeight="1" x14ac:dyDescent="0.3">
      <c r="A2" s="25" t="s">
        <v>16</v>
      </c>
      <c r="B2" s="26"/>
      <c r="C2" s="53"/>
    </row>
    <row r="3" spans="1:9" ht="39.950000000000003" customHeight="1" thickBot="1" x14ac:dyDescent="0.25">
      <c r="A3" s="54"/>
      <c r="B3" s="55"/>
      <c r="C3" s="56" t="s">
        <v>0</v>
      </c>
    </row>
    <row r="4" spans="1:9" ht="35.1" customHeight="1" x14ac:dyDescent="0.2">
      <c r="A4" s="28" t="s">
        <v>5</v>
      </c>
      <c r="B4" s="58" t="s">
        <v>19</v>
      </c>
      <c r="C4" s="51"/>
    </row>
    <row r="5" spans="1:9" ht="35.1" customHeight="1" x14ac:dyDescent="0.2">
      <c r="A5" s="5" t="s">
        <v>10</v>
      </c>
      <c r="B5" s="15" t="s">
        <v>22</v>
      </c>
      <c r="C5" s="41"/>
    </row>
    <row r="6" spans="1:9" ht="35.1" customHeight="1" x14ac:dyDescent="0.2">
      <c r="A6" s="4" t="s">
        <v>4</v>
      </c>
      <c r="B6" s="15"/>
      <c r="C6" s="41"/>
    </row>
    <row r="7" spans="1:9" ht="135" x14ac:dyDescent="0.2">
      <c r="A7" s="6" t="s">
        <v>8</v>
      </c>
      <c r="B7" s="15" t="s">
        <v>89</v>
      </c>
      <c r="C7" s="41"/>
    </row>
    <row r="8" spans="1:9" ht="35.1" customHeight="1" x14ac:dyDescent="0.2">
      <c r="A8" s="6" t="s">
        <v>9</v>
      </c>
      <c r="B8" s="15" t="s">
        <v>87</v>
      </c>
      <c r="C8" s="41"/>
    </row>
    <row r="9" spans="1:9" ht="35.1" customHeight="1" x14ac:dyDescent="0.2">
      <c r="A9" s="6" t="s">
        <v>6</v>
      </c>
      <c r="B9" s="15" t="s">
        <v>86</v>
      </c>
      <c r="C9" s="41"/>
    </row>
    <row r="10" spans="1:9" ht="35.1" customHeight="1" x14ac:dyDescent="0.2">
      <c r="A10" s="6" t="s">
        <v>3</v>
      </c>
      <c r="B10" s="15" t="s">
        <v>100</v>
      </c>
      <c r="C10" s="41"/>
    </row>
    <row r="11" spans="1:9" ht="35.1" customHeight="1" x14ac:dyDescent="0.2">
      <c r="A11" s="6" t="s">
        <v>12</v>
      </c>
      <c r="B11" s="17">
        <f>SUM(B13/(B12+1))</f>
        <v>0</v>
      </c>
      <c r="C11" s="41"/>
    </row>
    <row r="12" spans="1:9" ht="35.1" customHeight="1" x14ac:dyDescent="0.2">
      <c r="A12" s="6" t="s">
        <v>2</v>
      </c>
      <c r="B12" s="39">
        <v>0.21</v>
      </c>
      <c r="C12" s="41"/>
    </row>
    <row r="13" spans="1:9" ht="35.1" customHeight="1" thickBot="1" x14ac:dyDescent="0.25">
      <c r="A13" s="8" t="s">
        <v>13</v>
      </c>
      <c r="B13" s="40"/>
      <c r="C13" s="41"/>
    </row>
    <row r="14" spans="1:9" ht="35.1" customHeight="1" x14ac:dyDescent="0.2">
      <c r="A14" s="9" t="s">
        <v>11</v>
      </c>
      <c r="B14" s="14">
        <v>3</v>
      </c>
      <c r="C14" s="41"/>
      <c r="E14" s="3"/>
      <c r="F14" s="3"/>
      <c r="G14" s="3"/>
      <c r="H14" s="3"/>
      <c r="I14" s="3"/>
    </row>
    <row r="15" spans="1:9" ht="35.1" customHeight="1" x14ac:dyDescent="0.2">
      <c r="A15" s="6" t="s">
        <v>14</v>
      </c>
      <c r="B15" s="17">
        <f>B11*B14</f>
        <v>0</v>
      </c>
      <c r="C15" s="41"/>
    </row>
    <row r="16" spans="1:9" ht="35.1" customHeight="1" thickBot="1" x14ac:dyDescent="0.25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>
    <oddHeader>&amp;RPříloha č. 1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7365-0905-4CE0-BA38-A035D8F75BFD}">
  <sheetPr>
    <tabColor theme="4" tint="0.59999389629810485"/>
    <pageSetUpPr fitToPage="1"/>
  </sheetPr>
  <dimension ref="A1:D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4" ht="50.1" customHeight="1" thickBot="1" x14ac:dyDescent="0.3">
      <c r="A1" s="104" t="s">
        <v>1</v>
      </c>
      <c r="B1" s="105"/>
      <c r="C1" s="106"/>
      <c r="D1" s="1"/>
    </row>
    <row r="2" spans="1:4" ht="39.950000000000003" customHeight="1" x14ac:dyDescent="0.3">
      <c r="A2" s="45" t="s">
        <v>16</v>
      </c>
      <c r="B2" s="46"/>
      <c r="C2" s="47"/>
      <c r="D2" s="1"/>
    </row>
    <row r="3" spans="1:4" ht="39.950000000000003" customHeight="1" thickBot="1" x14ac:dyDescent="0.3">
      <c r="A3" s="48"/>
      <c r="B3" s="49"/>
      <c r="C3" s="50" t="s">
        <v>0</v>
      </c>
      <c r="D3" s="1"/>
    </row>
    <row r="4" spans="1:4" ht="35.1" customHeight="1" x14ac:dyDescent="0.25">
      <c r="A4" s="28" t="s">
        <v>5</v>
      </c>
      <c r="B4" s="29" t="s">
        <v>19</v>
      </c>
      <c r="C4" s="51"/>
      <c r="D4" s="1"/>
    </row>
    <row r="5" spans="1:4" ht="35.1" customHeight="1" x14ac:dyDescent="0.25">
      <c r="A5" s="5" t="s">
        <v>10</v>
      </c>
      <c r="B5" s="15" t="s">
        <v>23</v>
      </c>
      <c r="C5" s="41"/>
      <c r="D5" s="1"/>
    </row>
    <row r="6" spans="1:4" ht="35.1" customHeight="1" x14ac:dyDescent="0.25">
      <c r="A6" s="4" t="s">
        <v>4</v>
      </c>
      <c r="B6" s="15" t="s">
        <v>24</v>
      </c>
      <c r="C6" s="41"/>
      <c r="D6" s="1"/>
    </row>
    <row r="7" spans="1:4" ht="135" x14ac:dyDescent="0.25">
      <c r="A7" s="6" t="s">
        <v>8</v>
      </c>
      <c r="B7" s="15" t="s">
        <v>198</v>
      </c>
      <c r="C7" s="41"/>
      <c r="D7" s="1"/>
    </row>
    <row r="8" spans="1:4" ht="35.1" customHeight="1" x14ac:dyDescent="0.25">
      <c r="A8" s="6" t="s">
        <v>9</v>
      </c>
      <c r="B8" s="15" t="s">
        <v>88</v>
      </c>
      <c r="C8" s="41"/>
      <c r="D8" s="1"/>
    </row>
    <row r="9" spans="1:4" ht="35.1" customHeight="1" x14ac:dyDescent="0.25">
      <c r="A9" s="6" t="s">
        <v>6</v>
      </c>
      <c r="B9" s="15" t="s">
        <v>101</v>
      </c>
      <c r="C9" s="41"/>
      <c r="D9" s="1"/>
    </row>
    <row r="10" spans="1:4" ht="45" x14ac:dyDescent="0.25">
      <c r="A10" s="6" t="s">
        <v>3</v>
      </c>
      <c r="B10" s="15" t="s">
        <v>147</v>
      </c>
      <c r="C10" s="41"/>
      <c r="D10" s="1"/>
    </row>
    <row r="11" spans="1:4" ht="35.1" customHeight="1" x14ac:dyDescent="0.25">
      <c r="A11" s="6" t="s">
        <v>12</v>
      </c>
      <c r="B11" s="17">
        <f>SUM(B13/(B12+1))</f>
        <v>0</v>
      </c>
      <c r="C11" s="41"/>
      <c r="D11" s="1"/>
    </row>
    <row r="12" spans="1:4" ht="35.1" customHeight="1" x14ac:dyDescent="0.25">
      <c r="A12" s="6" t="s">
        <v>2</v>
      </c>
      <c r="B12" s="39">
        <v>0.21</v>
      </c>
      <c r="C12" s="41"/>
      <c r="D12" s="1"/>
    </row>
    <row r="13" spans="1:4" ht="35.1" customHeight="1" thickBot="1" x14ac:dyDescent="0.3">
      <c r="A13" s="8" t="s">
        <v>13</v>
      </c>
      <c r="B13" s="40"/>
      <c r="C13" s="41"/>
      <c r="D13" s="1"/>
    </row>
    <row r="14" spans="1:4" ht="35.1" customHeight="1" x14ac:dyDescent="0.25">
      <c r="A14" s="9" t="s">
        <v>11</v>
      </c>
      <c r="B14" s="14">
        <v>5</v>
      </c>
      <c r="C14" s="41"/>
      <c r="D14" s="1"/>
    </row>
    <row r="15" spans="1:4" ht="35.1" customHeight="1" x14ac:dyDescent="0.25">
      <c r="A15" s="6" t="s">
        <v>14</v>
      </c>
      <c r="B15" s="17">
        <f>B11*B14</f>
        <v>0</v>
      </c>
      <c r="C15" s="41"/>
      <c r="D15" s="1"/>
    </row>
    <row r="16" spans="1:4" ht="35.1" customHeight="1" thickBot="1" x14ac:dyDescent="0.3">
      <c r="A16" s="10" t="s">
        <v>15</v>
      </c>
      <c r="B16" s="16">
        <f>B13*B14</f>
        <v>0</v>
      </c>
      <c r="C16" s="42"/>
      <c r="D16" s="1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&amp;RPříloha č. 1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42AB-963D-4444-A9E5-2C10E60C1640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23</v>
      </c>
      <c r="C5" s="41"/>
    </row>
    <row r="6" spans="1:3" ht="35.1" customHeight="1" x14ac:dyDescent="0.25">
      <c r="A6" s="4" t="s">
        <v>4</v>
      </c>
      <c r="B6" s="15" t="s">
        <v>25</v>
      </c>
      <c r="C6" s="41"/>
    </row>
    <row r="7" spans="1:3" ht="120" x14ac:dyDescent="0.25">
      <c r="A7" s="6" t="s">
        <v>8</v>
      </c>
      <c r="B7" s="15" t="s">
        <v>201</v>
      </c>
      <c r="C7" s="41"/>
    </row>
    <row r="8" spans="1:3" ht="35.1" customHeight="1" x14ac:dyDescent="0.25">
      <c r="A8" s="6" t="s">
        <v>9</v>
      </c>
      <c r="B8" s="15" t="s">
        <v>17</v>
      </c>
      <c r="C8" s="41"/>
    </row>
    <row r="9" spans="1:3" ht="35.1" customHeight="1" x14ac:dyDescent="0.25">
      <c r="A9" s="6" t="s">
        <v>6</v>
      </c>
      <c r="B9" s="15" t="s">
        <v>17</v>
      </c>
      <c r="C9" s="41"/>
    </row>
    <row r="10" spans="1:3" ht="35.1" customHeight="1" x14ac:dyDescent="0.25">
      <c r="A10" s="6" t="s">
        <v>3</v>
      </c>
      <c r="B10" s="19" t="s">
        <v>102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&amp;RPříloha č. 1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9A7D-D99D-4068-99DD-34CAB8CE125A}">
  <sheetPr>
    <tabColor theme="4" tint="0.59999389629810485"/>
    <pageSetUpPr fitToPage="1"/>
  </sheetPr>
  <dimension ref="A1:C16"/>
  <sheetViews>
    <sheetView topLeftCell="A4" zoomScale="70" zoomScaleNormal="70" workbookViewId="0">
      <selection sqref="A1:C1"/>
    </sheetView>
  </sheetViews>
  <sheetFormatPr defaultRowHeight="45" customHeight="1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26"/>
      <c r="C2" s="47"/>
    </row>
    <row r="3" spans="1:3" ht="39.950000000000003" customHeight="1" thickBot="1" x14ac:dyDescent="0.3">
      <c r="A3" s="59"/>
      <c r="B3" s="55"/>
      <c r="C3" s="73" t="s">
        <v>0</v>
      </c>
    </row>
    <row r="4" spans="1:3" ht="35.1" customHeight="1" x14ac:dyDescent="0.25">
      <c r="A4" s="66" t="s">
        <v>5</v>
      </c>
      <c r="B4" s="58" t="s">
        <v>19</v>
      </c>
      <c r="C4" s="74"/>
    </row>
    <row r="5" spans="1:3" ht="35.1" customHeight="1" x14ac:dyDescent="0.25">
      <c r="A5" s="67" t="s">
        <v>10</v>
      </c>
      <c r="B5" s="15" t="s">
        <v>23</v>
      </c>
      <c r="C5" s="75"/>
    </row>
    <row r="6" spans="1:3" ht="35.1" customHeight="1" x14ac:dyDescent="0.25">
      <c r="A6" s="68" t="s">
        <v>4</v>
      </c>
      <c r="B6" s="15" t="s">
        <v>25</v>
      </c>
      <c r="C6" s="75"/>
    </row>
    <row r="7" spans="1:3" ht="120" x14ac:dyDescent="0.25">
      <c r="A7" s="69" t="s">
        <v>8</v>
      </c>
      <c r="B7" s="23" t="s">
        <v>200</v>
      </c>
      <c r="C7" s="75"/>
    </row>
    <row r="8" spans="1:3" ht="35.1" customHeight="1" x14ac:dyDescent="0.25">
      <c r="A8" s="69" t="s">
        <v>9</v>
      </c>
      <c r="B8" s="23" t="s">
        <v>87</v>
      </c>
      <c r="C8" s="75"/>
    </row>
    <row r="9" spans="1:3" ht="35.1" customHeight="1" x14ac:dyDescent="0.25">
      <c r="A9" s="69" t="s">
        <v>6</v>
      </c>
      <c r="B9" s="23" t="s">
        <v>152</v>
      </c>
      <c r="C9" s="75"/>
    </row>
    <row r="10" spans="1:3" ht="75" x14ac:dyDescent="0.25">
      <c r="A10" s="69" t="s">
        <v>3</v>
      </c>
      <c r="B10" s="15" t="s">
        <v>148</v>
      </c>
      <c r="C10" s="75"/>
    </row>
    <row r="11" spans="1:3" ht="35.1" customHeight="1" x14ac:dyDescent="0.25">
      <c r="A11" s="69" t="s">
        <v>12</v>
      </c>
      <c r="B11" s="17">
        <f>SUM(B13/(B12+1))</f>
        <v>0</v>
      </c>
      <c r="C11" s="75"/>
    </row>
    <row r="12" spans="1:3" ht="35.1" customHeight="1" x14ac:dyDescent="0.25">
      <c r="A12" s="69" t="s">
        <v>2</v>
      </c>
      <c r="B12" s="39">
        <v>0.21</v>
      </c>
      <c r="C12" s="75"/>
    </row>
    <row r="13" spans="1:3" ht="35.1" customHeight="1" thickBot="1" x14ac:dyDescent="0.3">
      <c r="A13" s="70" t="s">
        <v>13</v>
      </c>
      <c r="B13" s="38"/>
      <c r="C13" s="75"/>
    </row>
    <row r="14" spans="1:3" ht="35.1" customHeight="1" x14ac:dyDescent="0.25">
      <c r="A14" s="71" t="s">
        <v>11</v>
      </c>
      <c r="B14" s="15">
        <v>9</v>
      </c>
      <c r="C14" s="75"/>
    </row>
    <row r="15" spans="1:3" ht="35.1" customHeight="1" x14ac:dyDescent="0.25">
      <c r="A15" s="69" t="s">
        <v>14</v>
      </c>
      <c r="B15" s="17">
        <f>B11*B14</f>
        <v>0</v>
      </c>
      <c r="C15" s="75"/>
    </row>
    <row r="16" spans="1:3" ht="35.1" customHeight="1" thickBot="1" x14ac:dyDescent="0.3">
      <c r="A16" s="72" t="s">
        <v>15</v>
      </c>
      <c r="B16" s="16">
        <f>B13*B14</f>
        <v>0</v>
      </c>
      <c r="C16" s="76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&amp;RPříloha č. 1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FF79-895B-4A4C-8DEA-1B2794F55B4B}">
  <sheetPr>
    <tabColor theme="4" tint="0.59999389629810485"/>
    <pageSetUpPr fitToPage="1"/>
  </sheetPr>
  <dimension ref="A1:I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9" s="61" customFormat="1" ht="50.1" customHeight="1" thickBot="1" x14ac:dyDescent="0.3">
      <c r="A1" s="104" t="s">
        <v>1</v>
      </c>
      <c r="B1" s="105"/>
      <c r="C1" s="106"/>
    </row>
    <row r="2" spans="1:9" ht="39.950000000000003" customHeight="1" x14ac:dyDescent="0.3">
      <c r="A2" s="45" t="s">
        <v>16</v>
      </c>
      <c r="B2" s="46"/>
      <c r="C2" s="47"/>
    </row>
    <row r="3" spans="1:9" ht="39.950000000000003" customHeight="1" thickBot="1" x14ac:dyDescent="0.3">
      <c r="A3" s="59"/>
      <c r="B3" s="57"/>
      <c r="C3" s="60" t="s">
        <v>0</v>
      </c>
    </row>
    <row r="4" spans="1:9" ht="35.1" customHeight="1" x14ac:dyDescent="0.25">
      <c r="A4" s="28" t="s">
        <v>5</v>
      </c>
      <c r="B4" s="29" t="s">
        <v>19</v>
      </c>
      <c r="C4" s="51"/>
    </row>
    <row r="5" spans="1:9" ht="35.1" customHeight="1" x14ac:dyDescent="0.25">
      <c r="A5" s="5" t="s">
        <v>10</v>
      </c>
      <c r="B5" s="15" t="s">
        <v>26</v>
      </c>
      <c r="C5" s="41"/>
    </row>
    <row r="6" spans="1:9" ht="35.1" customHeight="1" x14ac:dyDescent="0.25">
      <c r="A6" s="4" t="s">
        <v>4</v>
      </c>
      <c r="B6" s="15" t="s">
        <v>199</v>
      </c>
      <c r="C6" s="41"/>
    </row>
    <row r="7" spans="1:9" ht="105" x14ac:dyDescent="0.25">
      <c r="A7" s="6" t="s">
        <v>8</v>
      </c>
      <c r="B7" s="23" t="s">
        <v>90</v>
      </c>
      <c r="C7" s="41"/>
    </row>
    <row r="8" spans="1:9" ht="35.1" customHeight="1" x14ac:dyDescent="0.25">
      <c r="A8" s="6" t="s">
        <v>9</v>
      </c>
      <c r="B8" s="23"/>
      <c r="C8" s="41"/>
    </row>
    <row r="9" spans="1:9" ht="35.1" customHeight="1" x14ac:dyDescent="0.25">
      <c r="A9" s="6" t="s">
        <v>6</v>
      </c>
      <c r="B9" s="23" t="s">
        <v>103</v>
      </c>
      <c r="C9" s="41"/>
    </row>
    <row r="10" spans="1:9" ht="35.1" customHeight="1" x14ac:dyDescent="0.25">
      <c r="A10" s="6" t="s">
        <v>3</v>
      </c>
      <c r="B10" s="19" t="s">
        <v>104</v>
      </c>
      <c r="C10" s="41"/>
    </row>
    <row r="11" spans="1:9" ht="35.1" customHeight="1" x14ac:dyDescent="0.25">
      <c r="A11" s="6" t="s">
        <v>12</v>
      </c>
      <c r="B11" s="17">
        <f>SUM(B13/(B12+1))</f>
        <v>0</v>
      </c>
      <c r="C11" s="41"/>
    </row>
    <row r="12" spans="1:9" ht="35.1" customHeight="1" x14ac:dyDescent="0.25">
      <c r="A12" s="6" t="s">
        <v>2</v>
      </c>
      <c r="B12" s="39">
        <v>0.21</v>
      </c>
      <c r="C12" s="41"/>
    </row>
    <row r="13" spans="1:9" ht="35.1" customHeight="1" thickBot="1" x14ac:dyDescent="0.3">
      <c r="A13" s="8" t="s">
        <v>13</v>
      </c>
      <c r="B13" s="40"/>
      <c r="C13" s="41"/>
    </row>
    <row r="14" spans="1:9" ht="35.1" customHeight="1" x14ac:dyDescent="0.25">
      <c r="A14" s="9" t="s">
        <v>11</v>
      </c>
      <c r="B14" s="14">
        <v>1</v>
      </c>
      <c r="C14" s="41"/>
    </row>
    <row r="15" spans="1:9" ht="35.1" customHeight="1" x14ac:dyDescent="0.25">
      <c r="A15" s="6" t="s">
        <v>14</v>
      </c>
      <c r="B15" s="17">
        <f>B11*B14</f>
        <v>0</v>
      </c>
      <c r="C15" s="41"/>
    </row>
    <row r="16" spans="1:9" ht="35.1" customHeight="1" thickBot="1" x14ac:dyDescent="0.3">
      <c r="A16" s="10" t="s">
        <v>15</v>
      </c>
      <c r="B16" s="16">
        <f>B13*B14</f>
        <v>0</v>
      </c>
      <c r="C16" s="42"/>
      <c r="I16" t="s">
        <v>64</v>
      </c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&amp;RPříloha č. 1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DC5E-8291-4D84-A4AD-7E9CADD43CAB}">
  <sheetPr>
    <tabColor theme="4" tint="0.59999389629810485"/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28</v>
      </c>
      <c r="C5" s="41"/>
    </row>
    <row r="6" spans="1:3" ht="35.1" customHeight="1" x14ac:dyDescent="0.25">
      <c r="A6" s="4" t="s">
        <v>4</v>
      </c>
      <c r="B6" s="15" t="s">
        <v>33</v>
      </c>
      <c r="C6" s="41"/>
    </row>
    <row r="7" spans="1:3" ht="120" x14ac:dyDescent="0.25">
      <c r="A7" s="6" t="s">
        <v>8</v>
      </c>
      <c r="B7" s="23" t="s">
        <v>91</v>
      </c>
      <c r="C7" s="41"/>
    </row>
    <row r="8" spans="1:3" ht="35.1" customHeight="1" x14ac:dyDescent="0.25">
      <c r="A8" s="6" t="s">
        <v>9</v>
      </c>
      <c r="B8" s="23"/>
      <c r="C8" s="41"/>
    </row>
    <row r="9" spans="1:3" ht="35.1" customHeight="1" x14ac:dyDescent="0.25">
      <c r="A9" s="6" t="s">
        <v>6</v>
      </c>
      <c r="B9" s="23" t="s">
        <v>106</v>
      </c>
      <c r="C9" s="41"/>
    </row>
    <row r="10" spans="1:3" ht="45" x14ac:dyDescent="0.25">
      <c r="A10" s="6" t="s">
        <v>3</v>
      </c>
      <c r="B10" s="15" t="s">
        <v>105</v>
      </c>
      <c r="C10" s="41"/>
    </row>
    <row r="11" spans="1:3" ht="35.1" customHeight="1" thickBot="1" x14ac:dyDescent="0.3">
      <c r="A11" s="7" t="s">
        <v>7</v>
      </c>
      <c r="B11" s="18" t="s">
        <v>18</v>
      </c>
      <c r="C11" s="41"/>
    </row>
    <row r="12" spans="1:3" ht="35.1" customHeight="1" x14ac:dyDescent="0.25">
      <c r="A12" s="6" t="s">
        <v>12</v>
      </c>
      <c r="B12" s="17">
        <f>SUM(B14/(B13+1))</f>
        <v>0</v>
      </c>
      <c r="C12" s="41"/>
    </row>
    <row r="13" spans="1:3" ht="35.1" customHeight="1" x14ac:dyDescent="0.25">
      <c r="A13" s="6" t="s">
        <v>2</v>
      </c>
      <c r="B13" s="39">
        <v>0.21</v>
      </c>
      <c r="C13" s="41"/>
    </row>
    <row r="14" spans="1:3" ht="35.1" customHeight="1" thickBot="1" x14ac:dyDescent="0.3">
      <c r="A14" s="8" t="s">
        <v>13</v>
      </c>
      <c r="B14" s="40"/>
      <c r="C14" s="41"/>
    </row>
    <row r="15" spans="1:3" ht="35.1" customHeight="1" x14ac:dyDescent="0.25">
      <c r="A15" s="9" t="s">
        <v>11</v>
      </c>
      <c r="B15" s="14">
        <v>3</v>
      </c>
      <c r="C15" s="41"/>
    </row>
    <row r="16" spans="1:3" ht="35.1" customHeight="1" x14ac:dyDescent="0.25">
      <c r="A16" s="6" t="s">
        <v>14</v>
      </c>
      <c r="B16" s="17">
        <f>B12*B15</f>
        <v>0</v>
      </c>
      <c r="C16" s="41"/>
    </row>
    <row r="17" spans="1:3" ht="35.1" customHeight="1" thickBot="1" x14ac:dyDescent="0.3">
      <c r="A17" s="10" t="s">
        <v>15</v>
      </c>
      <c r="B17" s="16">
        <f>B14*B15</f>
        <v>0</v>
      </c>
      <c r="C17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&amp;RPříloha č. 1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1700-92EF-4CEC-988D-BDC32F99C0BA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29</v>
      </c>
      <c r="C5" s="41"/>
    </row>
    <row r="6" spans="1:3" ht="35.1" customHeight="1" x14ac:dyDescent="0.25">
      <c r="A6" s="4" t="s">
        <v>4</v>
      </c>
      <c r="B6" s="15"/>
      <c r="C6" s="41"/>
    </row>
    <row r="7" spans="1:3" ht="150" x14ac:dyDescent="0.25">
      <c r="A7" s="6" t="s">
        <v>8</v>
      </c>
      <c r="B7" s="23" t="s">
        <v>94</v>
      </c>
      <c r="C7" s="41"/>
    </row>
    <row r="8" spans="1:3" ht="35.1" customHeight="1" x14ac:dyDescent="0.25">
      <c r="A8" s="6" t="s">
        <v>9</v>
      </c>
      <c r="B8" s="23"/>
      <c r="C8" s="41"/>
    </row>
    <row r="9" spans="1:3" ht="35.1" customHeight="1" x14ac:dyDescent="0.25">
      <c r="A9" s="6" t="s">
        <v>6</v>
      </c>
      <c r="B9" s="23" t="s">
        <v>17</v>
      </c>
      <c r="C9" s="41"/>
    </row>
    <row r="10" spans="1:3" ht="35.1" customHeight="1" x14ac:dyDescent="0.25">
      <c r="A10" s="6" t="s">
        <v>3</v>
      </c>
      <c r="B10" s="15" t="s">
        <v>107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4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&amp;RPříloha č. 1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0F9-E1E0-42DC-B15B-0135A15B5BBD}">
  <sheetPr>
    <tabColor theme="4" tint="0.59999389629810485"/>
    <pageSetUpPr fitToPage="1"/>
  </sheetPr>
  <dimension ref="A1:E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5" ht="50.1" customHeight="1" thickBot="1" x14ac:dyDescent="0.3">
      <c r="A1" s="104" t="s">
        <v>1</v>
      </c>
      <c r="B1" s="105"/>
      <c r="C1" s="106"/>
    </row>
    <row r="2" spans="1:5" ht="39.950000000000003" customHeight="1" x14ac:dyDescent="0.3">
      <c r="A2" s="45" t="s">
        <v>16</v>
      </c>
      <c r="B2" s="46"/>
      <c r="C2" s="47"/>
    </row>
    <row r="3" spans="1:5" ht="39.950000000000003" customHeight="1" thickBot="1" x14ac:dyDescent="0.3">
      <c r="A3" s="59"/>
      <c r="B3" s="57"/>
      <c r="C3" s="60" t="s">
        <v>0</v>
      </c>
    </row>
    <row r="4" spans="1:5" ht="35.1" customHeight="1" x14ac:dyDescent="0.25">
      <c r="A4" s="28" t="s">
        <v>5</v>
      </c>
      <c r="B4" s="29" t="s">
        <v>19</v>
      </c>
      <c r="C4" s="51"/>
    </row>
    <row r="5" spans="1:5" ht="35.1" customHeight="1" x14ac:dyDescent="0.25">
      <c r="A5" s="5" t="s">
        <v>10</v>
      </c>
      <c r="B5" s="15" t="s">
        <v>30</v>
      </c>
      <c r="C5" s="41"/>
    </row>
    <row r="6" spans="1:5" ht="35.1" customHeight="1" x14ac:dyDescent="0.25">
      <c r="A6" s="4" t="s">
        <v>4</v>
      </c>
      <c r="B6" s="15"/>
      <c r="C6" s="41"/>
    </row>
    <row r="7" spans="1:5" ht="35.1" customHeight="1" x14ac:dyDescent="0.25">
      <c r="A7" s="6" t="s">
        <v>8</v>
      </c>
      <c r="B7" s="23" t="s">
        <v>34</v>
      </c>
      <c r="C7" s="41"/>
    </row>
    <row r="8" spans="1:5" ht="35.1" customHeight="1" x14ac:dyDescent="0.25">
      <c r="A8" s="6" t="s">
        <v>9</v>
      </c>
      <c r="B8" s="23"/>
      <c r="C8" s="41"/>
    </row>
    <row r="9" spans="1:5" ht="35.1" customHeight="1" x14ac:dyDescent="0.25">
      <c r="A9" s="6" t="s">
        <v>6</v>
      </c>
      <c r="B9" s="23" t="s">
        <v>17</v>
      </c>
      <c r="C9" s="41"/>
    </row>
    <row r="10" spans="1:5" ht="35.1" customHeight="1" x14ac:dyDescent="0.25">
      <c r="A10" s="6" t="s">
        <v>3</v>
      </c>
      <c r="B10" s="19" t="s">
        <v>153</v>
      </c>
      <c r="C10" s="41"/>
    </row>
    <row r="11" spans="1:5" ht="35.1" customHeight="1" x14ac:dyDescent="0.25">
      <c r="A11" s="6" t="s">
        <v>12</v>
      </c>
      <c r="B11" s="17">
        <f>SUM(B13/(B12+1))</f>
        <v>0</v>
      </c>
      <c r="C11" s="41"/>
    </row>
    <row r="12" spans="1:5" ht="35.1" customHeight="1" x14ac:dyDescent="0.25">
      <c r="A12" s="6" t="s">
        <v>2</v>
      </c>
      <c r="B12" s="39">
        <v>0.21</v>
      </c>
      <c r="C12" s="41"/>
      <c r="E12" s="31"/>
    </row>
    <row r="13" spans="1:5" ht="35.1" customHeight="1" thickBot="1" x14ac:dyDescent="0.3">
      <c r="A13" s="8" t="s">
        <v>13</v>
      </c>
      <c r="B13" s="40"/>
      <c r="C13" s="41"/>
    </row>
    <row r="14" spans="1:5" ht="35.1" customHeight="1" x14ac:dyDescent="0.25">
      <c r="A14" s="9" t="s">
        <v>11</v>
      </c>
      <c r="B14" s="14">
        <v>2</v>
      </c>
      <c r="C14" s="41"/>
    </row>
    <row r="15" spans="1:5" ht="35.1" customHeight="1" x14ac:dyDescent="0.25">
      <c r="A15" s="6" t="s">
        <v>14</v>
      </c>
      <c r="B15" s="17">
        <f>B11*B14</f>
        <v>0</v>
      </c>
      <c r="C15" s="41"/>
    </row>
    <row r="16" spans="1:5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&amp;RPříloha č. 1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1406-6F68-45C8-A375-E95C2219A041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31</v>
      </c>
      <c r="C5" s="41"/>
    </row>
    <row r="6" spans="1:3" ht="35.1" customHeight="1" x14ac:dyDescent="0.25">
      <c r="A6" s="4" t="s">
        <v>4</v>
      </c>
      <c r="B6" s="15" t="s">
        <v>31</v>
      </c>
      <c r="C6" s="41"/>
    </row>
    <row r="7" spans="1:3" ht="105" x14ac:dyDescent="0.25">
      <c r="A7" s="6" t="s">
        <v>8</v>
      </c>
      <c r="B7" s="11" t="s">
        <v>92</v>
      </c>
      <c r="C7" s="41"/>
    </row>
    <row r="8" spans="1:3" ht="35.1" customHeight="1" x14ac:dyDescent="0.25">
      <c r="A8" s="6" t="s">
        <v>9</v>
      </c>
      <c r="B8" s="27"/>
      <c r="C8" s="41"/>
    </row>
    <row r="9" spans="1:3" ht="35.1" customHeight="1" x14ac:dyDescent="0.25">
      <c r="A9" s="6" t="s">
        <v>6</v>
      </c>
      <c r="B9" s="19" t="s">
        <v>17</v>
      </c>
      <c r="C9" s="41"/>
    </row>
    <row r="10" spans="1:3" ht="35.1" customHeight="1" x14ac:dyDescent="0.25">
      <c r="A10" s="6" t="s">
        <v>3</v>
      </c>
      <c r="B10" s="15" t="s">
        <v>108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2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&amp;RPříloha č. 1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8E7C-4EE3-437D-AC87-C56E2729DC9D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32</v>
      </c>
      <c r="C5" s="41"/>
    </row>
    <row r="6" spans="1:3" ht="35.1" customHeight="1" x14ac:dyDescent="0.25">
      <c r="A6" s="4" t="s">
        <v>4</v>
      </c>
      <c r="B6" s="15" t="s">
        <v>32</v>
      </c>
      <c r="C6" s="41"/>
    </row>
    <row r="7" spans="1:3" ht="105" x14ac:dyDescent="0.25">
      <c r="A7" s="6" t="s">
        <v>8</v>
      </c>
      <c r="B7" s="11" t="s">
        <v>35</v>
      </c>
      <c r="C7" s="41"/>
    </row>
    <row r="8" spans="1:3" ht="35.1" customHeight="1" x14ac:dyDescent="0.25">
      <c r="A8" s="6" t="s">
        <v>9</v>
      </c>
      <c r="B8" s="27"/>
      <c r="C8" s="41"/>
    </row>
    <row r="9" spans="1:3" ht="35.1" customHeight="1" x14ac:dyDescent="0.25">
      <c r="A9" s="6" t="s">
        <v>6</v>
      </c>
      <c r="B9" s="15" t="s">
        <v>85</v>
      </c>
      <c r="C9" s="41"/>
    </row>
    <row r="10" spans="1:3" ht="45" x14ac:dyDescent="0.25">
      <c r="A10" s="6" t="s">
        <v>3</v>
      </c>
      <c r="B10" s="15" t="s">
        <v>109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9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Header>&amp;RPříloha č. 1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03D3-1609-4852-BCEF-180CE953315E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32</v>
      </c>
      <c r="C5" s="41"/>
    </row>
    <row r="6" spans="1:3" ht="35.1" customHeight="1" x14ac:dyDescent="0.25">
      <c r="A6" s="4" t="s">
        <v>4</v>
      </c>
      <c r="B6" s="15" t="s">
        <v>32</v>
      </c>
      <c r="C6" s="41"/>
    </row>
    <row r="7" spans="1:3" ht="105" x14ac:dyDescent="0.25">
      <c r="A7" s="6" t="s">
        <v>8</v>
      </c>
      <c r="B7" s="11" t="s">
        <v>35</v>
      </c>
      <c r="C7" s="41"/>
    </row>
    <row r="8" spans="1:3" ht="35.1" customHeight="1" x14ac:dyDescent="0.25">
      <c r="A8" s="6" t="s">
        <v>9</v>
      </c>
      <c r="B8" s="27"/>
      <c r="C8" s="41"/>
    </row>
    <row r="9" spans="1:3" ht="35.1" customHeight="1" x14ac:dyDescent="0.25">
      <c r="A9" s="6" t="s">
        <v>6</v>
      </c>
      <c r="B9" s="15" t="s">
        <v>21</v>
      </c>
      <c r="C9" s="41"/>
    </row>
    <row r="10" spans="1:3" ht="35.1" customHeight="1" x14ac:dyDescent="0.25">
      <c r="A10" s="6" t="s">
        <v>3</v>
      </c>
      <c r="B10" s="19" t="s">
        <v>146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2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&amp;RPříloha č. 1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5D24-684F-4DC3-9D6B-C805A286B3CD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36</v>
      </c>
      <c r="C5" s="41"/>
    </row>
    <row r="6" spans="1:3" ht="35.1" customHeight="1" x14ac:dyDescent="0.25">
      <c r="A6" s="4" t="s">
        <v>4</v>
      </c>
      <c r="B6" s="15" t="s">
        <v>36</v>
      </c>
      <c r="C6" s="41"/>
    </row>
    <row r="7" spans="1:3" ht="105" x14ac:dyDescent="0.25">
      <c r="A7" s="6" t="s">
        <v>8</v>
      </c>
      <c r="B7" s="11" t="s">
        <v>112</v>
      </c>
      <c r="C7" s="41"/>
    </row>
    <row r="8" spans="1:3" ht="35.1" customHeight="1" x14ac:dyDescent="0.25">
      <c r="A8" s="6" t="s">
        <v>9</v>
      </c>
      <c r="B8" s="27"/>
      <c r="C8" s="41"/>
    </row>
    <row r="9" spans="1:3" ht="35.1" customHeight="1" x14ac:dyDescent="0.25">
      <c r="A9" s="6" t="s">
        <v>6</v>
      </c>
      <c r="B9" s="19"/>
      <c r="C9" s="41"/>
    </row>
    <row r="10" spans="1:3" ht="60" x14ac:dyDescent="0.25">
      <c r="A10" s="6" t="s">
        <v>3</v>
      </c>
      <c r="B10" s="15" t="s">
        <v>111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6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&amp;RPříloha č. 1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6405-F671-4C80-800A-84E89A1A8CEA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37</v>
      </c>
      <c r="C5" s="41"/>
    </row>
    <row r="6" spans="1:3" ht="35.1" customHeight="1" x14ac:dyDescent="0.25">
      <c r="A6" s="4" t="s">
        <v>4</v>
      </c>
      <c r="B6" s="15" t="s">
        <v>37</v>
      </c>
      <c r="C6" s="41"/>
    </row>
    <row r="7" spans="1:3" ht="35.1" customHeight="1" x14ac:dyDescent="0.25">
      <c r="A7" s="6" t="s">
        <v>8</v>
      </c>
      <c r="B7" s="11" t="s">
        <v>114</v>
      </c>
      <c r="C7" s="41"/>
    </row>
    <row r="8" spans="1:3" ht="35.1" customHeight="1" x14ac:dyDescent="0.25">
      <c r="A8" s="6" t="s">
        <v>9</v>
      </c>
      <c r="B8" s="27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5" t="s">
        <v>113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4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Header>&amp;RPříloha č. 1</oddHead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9650-99E9-47C7-9DE2-1BF622850D49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x14ac:dyDescent="0.25">
      <c r="A1" s="110" t="s">
        <v>1</v>
      </c>
      <c r="B1" s="111"/>
      <c r="C1" s="112"/>
    </row>
    <row r="2" spans="1:3" ht="39.950000000000003" customHeight="1" x14ac:dyDescent="0.3">
      <c r="A2" s="33" t="s">
        <v>16</v>
      </c>
      <c r="B2" s="34"/>
      <c r="C2" s="35"/>
    </row>
    <row r="3" spans="1:3" ht="39.950000000000003" customHeight="1" x14ac:dyDescent="0.25">
      <c r="A3" s="36"/>
      <c r="B3" s="34"/>
      <c r="C3" s="37" t="s">
        <v>0</v>
      </c>
    </row>
    <row r="4" spans="1:3" ht="35.1" customHeight="1" x14ac:dyDescent="0.25">
      <c r="A4" s="28" t="s">
        <v>5</v>
      </c>
      <c r="B4" s="29" t="s">
        <v>19</v>
      </c>
      <c r="C4" s="30"/>
    </row>
    <row r="5" spans="1:3" ht="35.1" customHeight="1" x14ac:dyDescent="0.25">
      <c r="A5" s="5" t="s">
        <v>10</v>
      </c>
      <c r="B5" s="15" t="s">
        <v>38</v>
      </c>
      <c r="C5" s="22"/>
    </row>
    <row r="6" spans="1:3" ht="35.1" customHeight="1" x14ac:dyDescent="0.25">
      <c r="A6" s="4" t="s">
        <v>4</v>
      </c>
      <c r="B6" s="15" t="s">
        <v>38</v>
      </c>
      <c r="C6" s="22"/>
    </row>
    <row r="7" spans="1:3" ht="135" x14ac:dyDescent="0.25">
      <c r="A7" s="13" t="s">
        <v>8</v>
      </c>
      <c r="B7" s="11" t="s">
        <v>93</v>
      </c>
      <c r="C7" s="22"/>
    </row>
    <row r="8" spans="1:3" ht="35.1" customHeight="1" x14ac:dyDescent="0.25">
      <c r="A8" s="13" t="s">
        <v>9</v>
      </c>
      <c r="B8" s="27"/>
      <c r="C8" s="22"/>
    </row>
    <row r="9" spans="1:3" ht="35.1" customHeight="1" x14ac:dyDescent="0.25">
      <c r="A9" s="13" t="s">
        <v>6</v>
      </c>
      <c r="B9" s="19"/>
      <c r="C9" s="22"/>
    </row>
    <row r="10" spans="1:3" ht="35.1" customHeight="1" x14ac:dyDescent="0.25">
      <c r="A10" s="6" t="s">
        <v>3</v>
      </c>
      <c r="B10" s="19" t="s">
        <v>115</v>
      </c>
      <c r="C10" s="22"/>
    </row>
    <row r="11" spans="1:3" ht="35.1" customHeight="1" x14ac:dyDescent="0.25">
      <c r="A11" s="6" t="s">
        <v>12</v>
      </c>
      <c r="B11" s="17">
        <f>SUM(B13/(B12+1))</f>
        <v>0</v>
      </c>
      <c r="C11" s="22"/>
    </row>
    <row r="12" spans="1:3" ht="35.1" customHeight="1" x14ac:dyDescent="0.25">
      <c r="A12" s="6" t="s">
        <v>2</v>
      </c>
      <c r="B12" s="39">
        <v>0.21</v>
      </c>
      <c r="C12" s="22"/>
    </row>
    <row r="13" spans="1:3" ht="35.1" customHeight="1" thickBot="1" x14ac:dyDescent="0.3">
      <c r="A13" s="8" t="s">
        <v>13</v>
      </c>
      <c r="B13" s="40"/>
      <c r="C13" s="22"/>
    </row>
    <row r="14" spans="1:3" ht="35.1" customHeight="1" x14ac:dyDescent="0.25">
      <c r="A14" s="9" t="s">
        <v>11</v>
      </c>
      <c r="B14" s="14">
        <v>1</v>
      </c>
      <c r="C14" s="22"/>
    </row>
    <row r="15" spans="1:3" ht="35.1" customHeight="1" x14ac:dyDescent="0.25">
      <c r="A15" s="6" t="s">
        <v>14</v>
      </c>
      <c r="B15" s="17">
        <f>B11*B14</f>
        <v>0</v>
      </c>
      <c r="C15" s="22"/>
    </row>
    <row r="16" spans="1:3" ht="35.1" customHeight="1" thickBot="1" x14ac:dyDescent="0.3">
      <c r="A16" s="10" t="s">
        <v>15</v>
      </c>
      <c r="B16" s="16">
        <f>B13*B14</f>
        <v>0</v>
      </c>
      <c r="C16" s="2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>
    <oddHeader>&amp;RPříloha č. 1</oddHead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1BCA-F03C-45FE-8DC9-BA09AFB361ED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39</v>
      </c>
      <c r="C5" s="41"/>
    </row>
    <row r="6" spans="1:3" ht="35.1" customHeight="1" x14ac:dyDescent="0.25">
      <c r="A6" s="4" t="s">
        <v>4</v>
      </c>
      <c r="B6" s="15" t="s">
        <v>39</v>
      </c>
      <c r="C6" s="41"/>
    </row>
    <row r="7" spans="1:3" ht="120" x14ac:dyDescent="0.25">
      <c r="A7" s="6" t="s">
        <v>8</v>
      </c>
      <c r="B7" s="11" t="s">
        <v>40</v>
      </c>
      <c r="C7" s="41"/>
    </row>
    <row r="8" spans="1:3" ht="35.1" customHeight="1" x14ac:dyDescent="0.25">
      <c r="A8" s="6" t="s">
        <v>9</v>
      </c>
      <c r="B8" s="27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9" t="s">
        <v>110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&amp;RPříloha č. 1</oddHead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3D02-5B75-42E1-95A6-563AA718AB3C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41</v>
      </c>
      <c r="C5" s="41"/>
    </row>
    <row r="6" spans="1:3" ht="35.1" customHeight="1" x14ac:dyDescent="0.25">
      <c r="A6" s="4" t="s">
        <v>4</v>
      </c>
      <c r="B6" s="15" t="s">
        <v>41</v>
      </c>
      <c r="C6" s="41"/>
    </row>
    <row r="7" spans="1:3" ht="90" x14ac:dyDescent="0.25">
      <c r="A7" s="6" t="s">
        <v>8</v>
      </c>
      <c r="B7" s="11" t="s">
        <v>42</v>
      </c>
      <c r="C7" s="41"/>
    </row>
    <row r="8" spans="1:3" ht="35.1" customHeight="1" x14ac:dyDescent="0.25">
      <c r="A8" s="6" t="s">
        <v>9</v>
      </c>
      <c r="B8" s="27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5" t="s">
        <v>116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6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&amp;RPříloha č. 1</oddHeader>
    <oddFooter>Stránka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5090-827C-4D46-92AC-9B7CDF7281E1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41</v>
      </c>
      <c r="C5" s="41"/>
    </row>
    <row r="6" spans="1:3" ht="35.1" customHeight="1" x14ac:dyDescent="0.25">
      <c r="A6" s="4" t="s">
        <v>4</v>
      </c>
      <c r="B6" s="15" t="s">
        <v>41</v>
      </c>
      <c r="C6" s="41"/>
    </row>
    <row r="7" spans="1:3" ht="105" x14ac:dyDescent="0.25">
      <c r="A7" s="6" t="s">
        <v>8</v>
      </c>
      <c r="B7" s="11" t="s">
        <v>202</v>
      </c>
      <c r="C7" s="41"/>
    </row>
    <row r="8" spans="1:3" ht="35.1" customHeight="1" x14ac:dyDescent="0.25">
      <c r="A8" s="6" t="s">
        <v>9</v>
      </c>
      <c r="B8" s="32" t="s">
        <v>47</v>
      </c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9" t="s">
        <v>117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2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&amp;RPříloha č. 1</oddHeader>
    <oddFooter>Stránka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AE8A-9D00-47A2-9E5B-2AF076184B24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41</v>
      </c>
      <c r="C5" s="41"/>
    </row>
    <row r="6" spans="1:3" ht="35.1" customHeight="1" x14ac:dyDescent="0.25">
      <c r="A6" s="4" t="s">
        <v>4</v>
      </c>
      <c r="B6" s="15" t="s">
        <v>41</v>
      </c>
      <c r="C6" s="41"/>
    </row>
    <row r="7" spans="1:3" ht="165" x14ac:dyDescent="0.25">
      <c r="A7" s="6" t="s">
        <v>8</v>
      </c>
      <c r="B7" s="11" t="s">
        <v>95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19" t="s">
        <v>58</v>
      </c>
      <c r="C9" s="41"/>
    </row>
    <row r="10" spans="1:3" ht="35.1" customHeight="1" x14ac:dyDescent="0.25">
      <c r="A10" s="6" t="s">
        <v>3</v>
      </c>
      <c r="B10" s="19" t="s">
        <v>118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3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&amp;RPříloha č. 1</oddHeader>
    <oddFooter>Stránka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73FD-934B-4FF1-AF71-59A32C9A285C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43</v>
      </c>
      <c r="C5" s="41"/>
    </row>
    <row r="6" spans="1:3" ht="35.1" customHeight="1" x14ac:dyDescent="0.25">
      <c r="A6" s="4" t="s">
        <v>4</v>
      </c>
      <c r="B6" s="15" t="s">
        <v>43</v>
      </c>
      <c r="C6" s="41"/>
    </row>
    <row r="7" spans="1:3" ht="90" x14ac:dyDescent="0.25">
      <c r="A7" s="6" t="s">
        <v>8</v>
      </c>
      <c r="B7" s="11" t="s">
        <v>48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9" t="s">
        <v>119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&amp;RPříloha č. 1</oddHeader>
    <oddFooter>Stránka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2598-C35C-43A3-9B61-34F6CD8A3674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136</v>
      </c>
      <c r="C5" s="41"/>
    </row>
    <row r="6" spans="1:3" ht="35.1" customHeight="1" x14ac:dyDescent="0.25">
      <c r="A6" s="4" t="s">
        <v>4</v>
      </c>
      <c r="B6" s="15" t="s">
        <v>137</v>
      </c>
      <c r="C6" s="41"/>
    </row>
    <row r="7" spans="1:3" ht="195" x14ac:dyDescent="0.25">
      <c r="A7" s="6" t="s">
        <v>8</v>
      </c>
      <c r="B7" s="11" t="s">
        <v>203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19" t="s">
        <v>151</v>
      </c>
      <c r="C9" s="41"/>
    </row>
    <row r="10" spans="1:3" ht="35.1" customHeight="1" x14ac:dyDescent="0.25">
      <c r="A10" s="6" t="s">
        <v>3</v>
      </c>
      <c r="B10" s="19" t="s">
        <v>119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&amp;RPříloha č. 1</oddHeader>
    <oddFooter>Stránka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AAB7-990E-4242-9E23-4995A399DA0F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50.1" customHeight="1" x14ac:dyDescent="0.3">
      <c r="A2" s="45" t="s">
        <v>16</v>
      </c>
      <c r="B2" s="46"/>
      <c r="C2" s="47"/>
    </row>
    <row r="3" spans="1:3" ht="50.1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138</v>
      </c>
      <c r="C5" s="41"/>
    </row>
    <row r="6" spans="1:3" ht="35.1" customHeight="1" x14ac:dyDescent="0.25">
      <c r="A6" s="4" t="s">
        <v>4</v>
      </c>
      <c r="B6" s="15" t="s">
        <v>139</v>
      </c>
      <c r="C6" s="41"/>
    </row>
    <row r="7" spans="1:3" ht="60" x14ac:dyDescent="0.25">
      <c r="A7" s="6" t="s">
        <v>8</v>
      </c>
      <c r="B7" s="11" t="s">
        <v>140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9" t="s">
        <v>119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headerFooter>
    <oddHeader>&amp;RPříloha č. 1</oddHeader>
    <oddFooter>Stránka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5746-152C-4293-BE2D-2535C4E9B0CB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138</v>
      </c>
      <c r="C5" s="41"/>
    </row>
    <row r="6" spans="1:3" ht="35.1" customHeight="1" x14ac:dyDescent="0.25">
      <c r="A6" s="4" t="s">
        <v>4</v>
      </c>
      <c r="B6" s="15" t="s">
        <v>141</v>
      </c>
      <c r="C6" s="41"/>
    </row>
    <row r="7" spans="1:3" ht="35.1" customHeight="1" x14ac:dyDescent="0.25">
      <c r="A7" s="6" t="s">
        <v>8</v>
      </c>
      <c r="B7" s="11" t="s">
        <v>142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9" t="s">
        <v>119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Header>&amp;RPříloha č. 1</oddHeader>
    <oddFooter>Stránka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BED6-5008-4011-9F81-3D79C6C13092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75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138</v>
      </c>
      <c r="C5" s="41"/>
    </row>
    <row r="6" spans="1:3" ht="35.1" customHeight="1" x14ac:dyDescent="0.25">
      <c r="A6" s="4" t="s">
        <v>4</v>
      </c>
      <c r="B6" s="15" t="s">
        <v>143</v>
      </c>
      <c r="C6" s="41"/>
    </row>
    <row r="7" spans="1:3" ht="35.1" customHeight="1" x14ac:dyDescent="0.25">
      <c r="A7" s="6" t="s">
        <v>8</v>
      </c>
      <c r="B7" s="11" t="s">
        <v>144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9" t="s">
        <v>119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Header>&amp;RPříloha č. 1</oddHeader>
    <oddFooter>Stránka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BF85-9ABE-43C6-A7EC-0BBF0F7902AF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2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44</v>
      </c>
      <c r="C5" s="41"/>
    </row>
    <row r="6" spans="1:3" ht="35.1" customHeight="1" x14ac:dyDescent="0.25">
      <c r="A6" s="4" t="s">
        <v>4</v>
      </c>
      <c r="B6" s="15" t="s">
        <v>44</v>
      </c>
      <c r="C6" s="41"/>
    </row>
    <row r="7" spans="1:3" ht="75" x14ac:dyDescent="0.25">
      <c r="A7" s="6" t="s">
        <v>8</v>
      </c>
      <c r="B7" s="11" t="s">
        <v>49</v>
      </c>
      <c r="C7" s="41"/>
    </row>
    <row r="8" spans="1:3" ht="35.1" customHeight="1" x14ac:dyDescent="0.25">
      <c r="A8" s="6" t="s">
        <v>9</v>
      </c>
      <c r="B8" s="32" t="s">
        <v>21</v>
      </c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5" t="s">
        <v>120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3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Header>&amp;RPříloha č. 1</oddHeader>
    <oddFooter>Stránka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6887-AA12-4749-B6AC-B481FF38A205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45</v>
      </c>
      <c r="C5" s="41"/>
    </row>
    <row r="6" spans="1:3" ht="35.1" customHeight="1" x14ac:dyDescent="0.25">
      <c r="A6" s="4" t="s">
        <v>4</v>
      </c>
      <c r="B6" s="15" t="s">
        <v>45</v>
      </c>
      <c r="C6" s="41"/>
    </row>
    <row r="7" spans="1:3" ht="105" x14ac:dyDescent="0.25">
      <c r="A7" s="6" t="s">
        <v>8</v>
      </c>
      <c r="B7" s="11" t="s">
        <v>50</v>
      </c>
      <c r="C7" s="41"/>
    </row>
    <row r="8" spans="1:3" ht="35.1" customHeight="1" x14ac:dyDescent="0.25">
      <c r="A8" s="6" t="s">
        <v>9</v>
      </c>
      <c r="B8" s="32" t="s">
        <v>21</v>
      </c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9" t="s">
        <v>154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&amp;RPříloha č. 1</oddHeader>
    <oddFooter>Stránka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319F-1314-421B-AB01-882090EAF6D1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46</v>
      </c>
      <c r="C5" s="41"/>
    </row>
    <row r="6" spans="1:3" ht="35.1" customHeight="1" x14ac:dyDescent="0.25">
      <c r="A6" s="4" t="s">
        <v>4</v>
      </c>
      <c r="B6" s="15" t="s">
        <v>46</v>
      </c>
      <c r="C6" s="41"/>
    </row>
    <row r="7" spans="1:3" ht="120" x14ac:dyDescent="0.25">
      <c r="A7" s="6" t="s">
        <v>8</v>
      </c>
      <c r="B7" s="11" t="s">
        <v>52</v>
      </c>
      <c r="C7" s="41"/>
    </row>
    <row r="8" spans="1:3" ht="35.1" customHeight="1" x14ac:dyDescent="0.25">
      <c r="A8" s="6" t="s">
        <v>9</v>
      </c>
      <c r="B8" s="32" t="s">
        <v>21</v>
      </c>
      <c r="C8" s="41"/>
    </row>
    <row r="9" spans="1:3" ht="35.1" customHeight="1" x14ac:dyDescent="0.25">
      <c r="A9" s="6" t="s">
        <v>6</v>
      </c>
      <c r="B9" s="19" t="s">
        <v>21</v>
      </c>
      <c r="C9" s="41"/>
    </row>
    <row r="10" spans="1:3" ht="35.1" customHeight="1" x14ac:dyDescent="0.25">
      <c r="A10" s="6" t="s">
        <v>3</v>
      </c>
      <c r="B10" s="15" t="s">
        <v>121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4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&amp;RPříloha č. 1</oddHeader>
    <oddFooter>Stránka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3464-C626-4319-A30E-7B3B9A850F41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63"/>
      <c r="B3" s="64"/>
      <c r="C3" s="65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53</v>
      </c>
      <c r="C5" s="41"/>
    </row>
    <row r="6" spans="1:3" ht="35.1" customHeight="1" x14ac:dyDescent="0.25">
      <c r="A6" s="4" t="s">
        <v>4</v>
      </c>
      <c r="B6" s="15" t="s">
        <v>53</v>
      </c>
      <c r="C6" s="41"/>
    </row>
    <row r="7" spans="1:3" ht="120" x14ac:dyDescent="0.25">
      <c r="A7" s="6" t="s">
        <v>8</v>
      </c>
      <c r="B7" s="11" t="s">
        <v>54</v>
      </c>
      <c r="C7" s="41"/>
    </row>
    <row r="8" spans="1:3" ht="35.1" customHeight="1" x14ac:dyDescent="0.25">
      <c r="A8" s="6" t="s">
        <v>9</v>
      </c>
      <c r="B8" s="32" t="s">
        <v>21</v>
      </c>
      <c r="C8" s="41"/>
    </row>
    <row r="9" spans="1:3" ht="35.1" customHeight="1" x14ac:dyDescent="0.25">
      <c r="A9" s="6" t="s">
        <v>6</v>
      </c>
      <c r="B9" s="19" t="s">
        <v>17</v>
      </c>
      <c r="C9" s="41"/>
    </row>
    <row r="10" spans="1:3" ht="35.1" customHeight="1" x14ac:dyDescent="0.25">
      <c r="A10" s="6" t="s">
        <v>3</v>
      </c>
      <c r="B10" s="15" t="s">
        <v>122</v>
      </c>
      <c r="C10" s="41"/>
    </row>
    <row r="11" spans="1:3" ht="35.1" customHeight="1" x14ac:dyDescent="0.25">
      <c r="A11" s="6" t="s">
        <v>12</v>
      </c>
      <c r="B11" s="17">
        <v>331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>
        <v>331</v>
      </c>
      <c r="C13" s="41"/>
    </row>
    <row r="14" spans="1:3" ht="35.1" customHeight="1" x14ac:dyDescent="0.25">
      <c r="A14" s="9" t="s">
        <v>11</v>
      </c>
      <c r="B14" s="14">
        <v>3</v>
      </c>
      <c r="C14" s="41"/>
    </row>
    <row r="15" spans="1:3" ht="35.1" customHeight="1" x14ac:dyDescent="0.25">
      <c r="A15" s="6" t="s">
        <v>14</v>
      </c>
      <c r="B15" s="17">
        <f>B11*B14</f>
        <v>993</v>
      </c>
      <c r="C15" s="41"/>
    </row>
    <row r="16" spans="1:3" ht="35.1" customHeight="1" thickBot="1" x14ac:dyDescent="0.3">
      <c r="A16" s="10" t="s">
        <v>15</v>
      </c>
      <c r="B16" s="16">
        <f>B13*B14</f>
        <v>993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&amp;RPříloha č. 1</oddHeader>
    <oddFooter>Stránka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FD7C-3694-4EED-91FE-E5F6FDEFCD78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55</v>
      </c>
      <c r="C5" s="41"/>
    </row>
    <row r="6" spans="1:3" ht="35.1" customHeight="1" x14ac:dyDescent="0.25">
      <c r="A6" s="4" t="s">
        <v>4</v>
      </c>
      <c r="B6" s="15" t="s">
        <v>55</v>
      </c>
      <c r="C6" s="41"/>
    </row>
    <row r="7" spans="1:3" ht="195" x14ac:dyDescent="0.25">
      <c r="A7" s="6" t="s">
        <v>8</v>
      </c>
      <c r="B7" s="11" t="s">
        <v>56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5" t="s">
        <v>123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Header>&amp;RPříloha č. 1</oddHeader>
    <oddFooter>Stránka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6378-7B1F-4A8F-8A7D-DD5EBDEE60C0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60</v>
      </c>
      <c r="C5" s="41"/>
    </row>
    <row r="6" spans="1:3" ht="35.1" customHeight="1" x14ac:dyDescent="0.25">
      <c r="A6" s="4" t="s">
        <v>4</v>
      </c>
      <c r="B6" s="15" t="s">
        <v>60</v>
      </c>
      <c r="C6" s="41"/>
    </row>
    <row r="7" spans="1:3" ht="165" x14ac:dyDescent="0.25">
      <c r="A7" s="6" t="s">
        <v>8</v>
      </c>
      <c r="B7" s="11" t="s">
        <v>61</v>
      </c>
      <c r="C7" s="41"/>
    </row>
    <row r="8" spans="1:3" ht="35.1" customHeight="1" x14ac:dyDescent="0.25">
      <c r="A8" s="6" t="s">
        <v>9</v>
      </c>
      <c r="B8" s="32" t="s">
        <v>57</v>
      </c>
      <c r="C8" s="41"/>
    </row>
    <row r="9" spans="1:3" ht="35.1" customHeight="1" x14ac:dyDescent="0.25">
      <c r="A9" s="6" t="s">
        <v>6</v>
      </c>
      <c r="B9" s="19" t="s">
        <v>58</v>
      </c>
      <c r="C9" s="41"/>
    </row>
    <row r="10" spans="1:3" ht="35.1" customHeight="1" x14ac:dyDescent="0.25">
      <c r="A10" s="6" t="s">
        <v>3</v>
      </c>
      <c r="B10" s="15" t="s">
        <v>123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&amp;RPříloha č. 1</oddHeader>
    <oddFooter>Stránka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704C-8EB8-4725-9216-5873902AB5BE}">
  <sheetPr>
    <tabColor theme="4" tint="0.59999389629810485"/>
    <pageSetUpPr fitToPage="1"/>
  </sheetPr>
  <dimension ref="A1:C16"/>
  <sheetViews>
    <sheetView topLeftCell="A4"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59</v>
      </c>
      <c r="C5" s="41"/>
    </row>
    <row r="6" spans="1:3" ht="35.1" customHeight="1" x14ac:dyDescent="0.25">
      <c r="A6" s="4" t="s">
        <v>4</v>
      </c>
      <c r="B6" s="15" t="s">
        <v>59</v>
      </c>
      <c r="C6" s="41"/>
    </row>
    <row r="7" spans="1:3" ht="210" x14ac:dyDescent="0.25">
      <c r="A7" s="6" t="s">
        <v>8</v>
      </c>
      <c r="B7" s="11" t="s">
        <v>145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1" t="s">
        <v>124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&amp;RPříloha č. 1</oddHeader>
    <oddFooter>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CA89-14B3-48C0-91B8-8278499C3E3E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62</v>
      </c>
      <c r="C5" s="41"/>
    </row>
    <row r="6" spans="1:3" ht="35.1" customHeight="1" x14ac:dyDescent="0.25">
      <c r="A6" s="4" t="s">
        <v>4</v>
      </c>
      <c r="B6" s="15" t="s">
        <v>62</v>
      </c>
      <c r="C6" s="41"/>
    </row>
    <row r="7" spans="1:3" ht="135" x14ac:dyDescent="0.25">
      <c r="A7" s="6" t="s">
        <v>8</v>
      </c>
      <c r="B7" s="11" t="s">
        <v>63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19"/>
      <c r="C9" s="41"/>
    </row>
    <row r="10" spans="1:3" ht="35.1" customHeight="1" x14ac:dyDescent="0.25">
      <c r="A10" s="6" t="s">
        <v>3</v>
      </c>
      <c r="B10" s="15" t="s">
        <v>125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>
    <oddHeader>&amp;RPříloha č. 1</oddHeader>
    <oddFooter>Stránka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3E36-1392-453E-89D5-BA6D80332E9A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65</v>
      </c>
      <c r="C5" s="41"/>
    </row>
    <row r="6" spans="1:3" ht="35.1" customHeight="1" x14ac:dyDescent="0.25">
      <c r="A6" s="4" t="s">
        <v>4</v>
      </c>
      <c r="B6" s="15" t="s">
        <v>65</v>
      </c>
      <c r="C6" s="41"/>
    </row>
    <row r="7" spans="1:3" ht="165" x14ac:dyDescent="0.25">
      <c r="A7" s="6" t="s">
        <v>8</v>
      </c>
      <c r="B7" s="77" t="s">
        <v>66</v>
      </c>
      <c r="C7" s="41"/>
    </row>
    <row r="8" spans="1:3" ht="35.1" customHeight="1" x14ac:dyDescent="0.25">
      <c r="A8" s="6" t="s">
        <v>9</v>
      </c>
      <c r="B8" s="32" t="s">
        <v>21</v>
      </c>
      <c r="C8" s="41"/>
    </row>
    <row r="9" spans="1:3" ht="35.1" customHeight="1" x14ac:dyDescent="0.25">
      <c r="A9" s="6" t="s">
        <v>6</v>
      </c>
      <c r="B9" s="19" t="s">
        <v>58</v>
      </c>
      <c r="C9" s="41"/>
    </row>
    <row r="10" spans="1:3" ht="35.1" customHeight="1" x14ac:dyDescent="0.25">
      <c r="A10" s="6" t="s">
        <v>3</v>
      </c>
      <c r="B10" s="79" t="s">
        <v>126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4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&amp;RPříloha č. 1</oddHeader>
    <oddFooter>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8CC9-04A9-418D-8992-E21ADDE42770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67</v>
      </c>
      <c r="C5" s="41"/>
    </row>
    <row r="6" spans="1:3" ht="35.1" customHeight="1" x14ac:dyDescent="0.25">
      <c r="A6" s="4" t="s">
        <v>4</v>
      </c>
      <c r="B6" s="15" t="s">
        <v>67</v>
      </c>
      <c r="C6" s="41"/>
    </row>
    <row r="7" spans="1:3" ht="165" x14ac:dyDescent="0.25">
      <c r="A7" s="6" t="s">
        <v>8</v>
      </c>
      <c r="B7" s="77" t="s">
        <v>68</v>
      </c>
      <c r="C7" s="41"/>
    </row>
    <row r="8" spans="1:3" ht="35.1" customHeight="1" x14ac:dyDescent="0.25">
      <c r="A8" s="6" t="s">
        <v>9</v>
      </c>
      <c r="B8" s="32" t="s">
        <v>17</v>
      </c>
      <c r="C8" s="41"/>
    </row>
    <row r="9" spans="1:3" ht="35.1" customHeight="1" x14ac:dyDescent="0.25">
      <c r="A9" s="6" t="s">
        <v>6</v>
      </c>
      <c r="B9" s="32" t="s">
        <v>17</v>
      </c>
      <c r="C9" s="41"/>
    </row>
    <row r="10" spans="1:3" ht="35.1" customHeight="1" x14ac:dyDescent="0.25">
      <c r="A10" s="6" t="s">
        <v>3</v>
      </c>
      <c r="B10" s="78" t="s">
        <v>127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2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&amp;RPříloha č. 1</oddHeader>
    <oddFooter>Stránka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5B7F-B1CB-4662-BC2E-7CEE27449609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67</v>
      </c>
      <c r="C5" s="41"/>
    </row>
    <row r="6" spans="1:3" ht="35.1" customHeight="1" x14ac:dyDescent="0.25">
      <c r="A6" s="4" t="s">
        <v>4</v>
      </c>
      <c r="B6" s="15" t="s">
        <v>67</v>
      </c>
      <c r="C6" s="41"/>
    </row>
    <row r="7" spans="1:3" ht="150" x14ac:dyDescent="0.25">
      <c r="A7" s="6" t="s">
        <v>8</v>
      </c>
      <c r="B7" s="77" t="s">
        <v>69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32" t="s">
        <v>58</v>
      </c>
      <c r="C9" s="41"/>
    </row>
    <row r="10" spans="1:3" ht="60" x14ac:dyDescent="0.25">
      <c r="A10" s="6" t="s">
        <v>3</v>
      </c>
      <c r="B10" s="15" t="s">
        <v>128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3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Header>&amp;RPříloha č. 1</oddHeader>
    <oddFooter>Stránka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0053-FB63-477F-B6C6-30C8E57835A0}">
  <sheetPr>
    <tabColor theme="4" tint="0.59999389629810485"/>
    <pageSetUpPr fitToPage="1"/>
  </sheetPr>
  <dimension ref="A1:C16"/>
  <sheetViews>
    <sheetView topLeftCell="A2"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70</v>
      </c>
      <c r="C5" s="41"/>
    </row>
    <row r="6" spans="1:3" ht="35.1" customHeight="1" x14ac:dyDescent="0.25">
      <c r="A6" s="4" t="s">
        <v>4</v>
      </c>
      <c r="B6" s="15" t="s">
        <v>70</v>
      </c>
      <c r="C6" s="41"/>
    </row>
    <row r="7" spans="1:3" ht="165" x14ac:dyDescent="0.25">
      <c r="A7" s="6" t="s">
        <v>8</v>
      </c>
      <c r="B7" s="77" t="s">
        <v>71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32" t="s">
        <v>58</v>
      </c>
      <c r="C9" s="41"/>
    </row>
    <row r="10" spans="1:3" ht="35.1" customHeight="1" x14ac:dyDescent="0.25">
      <c r="A10" s="6" t="s">
        <v>3</v>
      </c>
      <c r="B10" s="15" t="s">
        <v>129</v>
      </c>
      <c r="C10" s="41"/>
    </row>
    <row r="11" spans="1:3" ht="35.1" customHeight="1" x14ac:dyDescent="0.25">
      <c r="A11" s="6" t="s">
        <v>12</v>
      </c>
      <c r="B11" s="17">
        <v>7780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7780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&amp;RPříloha č. 1</oddHeader>
    <oddFooter>Stránka &amp;P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E910-64A6-40FE-A916-9BFBE4A1906C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70</v>
      </c>
      <c r="C5" s="41"/>
    </row>
    <row r="6" spans="1:3" ht="35.1" customHeight="1" x14ac:dyDescent="0.25">
      <c r="A6" s="4" t="s">
        <v>4</v>
      </c>
      <c r="B6" s="15" t="s">
        <v>70</v>
      </c>
      <c r="C6" s="41"/>
    </row>
    <row r="7" spans="1:3" ht="210" x14ac:dyDescent="0.25">
      <c r="A7" s="6" t="s">
        <v>8</v>
      </c>
      <c r="B7" s="77" t="s">
        <v>149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32" t="s">
        <v>58</v>
      </c>
      <c r="C9" s="41"/>
    </row>
    <row r="10" spans="1:3" ht="35.1" customHeight="1" x14ac:dyDescent="0.25">
      <c r="A10" s="6" t="s">
        <v>3</v>
      </c>
      <c r="B10" s="15" t="s">
        <v>150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&amp;RPříloha č. 1</oddHeader>
    <oddFooter>Stránka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8768-5C05-469E-8381-D94977B9C7F4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72</v>
      </c>
      <c r="C5" s="41"/>
    </row>
    <row r="6" spans="1:3" ht="35.1" customHeight="1" x14ac:dyDescent="0.25">
      <c r="A6" s="4" t="s">
        <v>4</v>
      </c>
      <c r="B6" s="15" t="s">
        <v>72</v>
      </c>
      <c r="C6" s="41"/>
    </row>
    <row r="7" spans="1:3" ht="150" x14ac:dyDescent="0.25">
      <c r="A7" s="6" t="s">
        <v>8</v>
      </c>
      <c r="B7" s="77" t="s">
        <v>73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32" t="s">
        <v>17</v>
      </c>
      <c r="C9" s="41"/>
    </row>
    <row r="10" spans="1:3" ht="35.1" customHeight="1" x14ac:dyDescent="0.25">
      <c r="A10" s="6" t="s">
        <v>3</v>
      </c>
      <c r="B10" s="15" t="s">
        <v>129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&amp;RPříloha č. 1</oddHeader>
    <oddFooter>Stránka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E738-3503-4EB8-A165-E640F2294F3B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74</v>
      </c>
      <c r="C5" s="41"/>
    </row>
    <row r="6" spans="1:3" ht="35.1" customHeight="1" x14ac:dyDescent="0.25">
      <c r="A6" s="4" t="s">
        <v>4</v>
      </c>
      <c r="B6" s="15" t="s">
        <v>74</v>
      </c>
      <c r="C6" s="41"/>
    </row>
    <row r="7" spans="1:3" ht="75" x14ac:dyDescent="0.25">
      <c r="A7" s="6" t="s">
        <v>8</v>
      </c>
      <c r="B7" s="77" t="s">
        <v>75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32" t="s">
        <v>76</v>
      </c>
      <c r="C9" s="41"/>
    </row>
    <row r="10" spans="1:3" ht="30" x14ac:dyDescent="0.25">
      <c r="A10" s="6" t="s">
        <v>3</v>
      </c>
      <c r="B10" s="79" t="s">
        <v>130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6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Header>&amp;RPříloha č. 1</oddHeader>
    <oddFooter>Stránka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20FE-3663-43ED-A8BC-674B1C3F6A23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204</v>
      </c>
      <c r="C5" s="41"/>
    </row>
    <row r="6" spans="1:3" ht="35.1" customHeight="1" x14ac:dyDescent="0.25">
      <c r="A6" s="4" t="s">
        <v>4</v>
      </c>
      <c r="B6" s="15" t="s">
        <v>204</v>
      </c>
      <c r="C6" s="41"/>
    </row>
    <row r="7" spans="1:3" ht="30" x14ac:dyDescent="0.25">
      <c r="A7" s="6" t="s">
        <v>8</v>
      </c>
      <c r="B7" s="77" t="s">
        <v>77</v>
      </c>
      <c r="C7" s="41"/>
    </row>
    <row r="8" spans="1:3" ht="35.1" customHeight="1" x14ac:dyDescent="0.25">
      <c r="A8" s="6" t="s">
        <v>9</v>
      </c>
      <c r="B8" s="32" t="s">
        <v>79</v>
      </c>
      <c r="C8" s="41"/>
    </row>
    <row r="9" spans="1:3" ht="35.1" customHeight="1" x14ac:dyDescent="0.25">
      <c r="A9" s="6" t="s">
        <v>6</v>
      </c>
      <c r="B9" s="32" t="s">
        <v>78</v>
      </c>
      <c r="C9" s="41"/>
    </row>
    <row r="10" spans="1:3" ht="35.1" customHeight="1" x14ac:dyDescent="0.25">
      <c r="A10" s="6" t="s">
        <v>3</v>
      </c>
      <c r="B10" s="15" t="s">
        <v>131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2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Header>&amp;RPříloha č. 1</oddHeader>
    <oddFooter>Stránka &amp;P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CA07-D5DC-45A4-85D2-47CE0363CE6F}">
  <sheetPr>
    <tabColor theme="4" tint="0.59999389629810485"/>
    <pageSetUpPr fitToPage="1"/>
  </sheetPr>
  <dimension ref="A1:C18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80</v>
      </c>
      <c r="C5" s="41"/>
    </row>
    <row r="6" spans="1:3" ht="35.1" customHeight="1" x14ac:dyDescent="0.25">
      <c r="A6" s="4" t="s">
        <v>4</v>
      </c>
      <c r="B6" s="15" t="s">
        <v>80</v>
      </c>
      <c r="C6" s="41"/>
    </row>
    <row r="7" spans="1:3" ht="210" x14ac:dyDescent="0.25">
      <c r="A7" s="6" t="s">
        <v>8</v>
      </c>
      <c r="B7" s="77" t="s">
        <v>81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32" t="s">
        <v>82</v>
      </c>
      <c r="C9" s="41"/>
    </row>
    <row r="10" spans="1:3" ht="35.1" customHeight="1" x14ac:dyDescent="0.25">
      <c r="A10" s="6" t="s">
        <v>3</v>
      </c>
      <c r="B10" s="15" t="s">
        <v>132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2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  <row r="17" ht="35.1" customHeight="1" x14ac:dyDescent="0.25"/>
    <row r="18" ht="35.1" customHeight="1" x14ac:dyDescent="0.25"/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&amp;RPříloha č. 1</oddHeader>
    <oddFooter>Stránka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0489-31D3-4FE1-9BE4-111B9945C390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80</v>
      </c>
      <c r="C5" s="41"/>
    </row>
    <row r="6" spans="1:3" ht="35.1" customHeight="1" x14ac:dyDescent="0.25">
      <c r="A6" s="4" t="s">
        <v>4</v>
      </c>
      <c r="B6" s="15" t="s">
        <v>80</v>
      </c>
      <c r="C6" s="41"/>
    </row>
    <row r="7" spans="1:3" ht="75" x14ac:dyDescent="0.25">
      <c r="A7" s="6" t="s">
        <v>8</v>
      </c>
      <c r="B7" s="77" t="s">
        <v>83</v>
      </c>
      <c r="C7" s="41"/>
    </row>
    <row r="8" spans="1:3" ht="35.1" customHeight="1" x14ac:dyDescent="0.25">
      <c r="A8" s="6" t="s">
        <v>9</v>
      </c>
      <c r="B8" s="32" t="s">
        <v>84</v>
      </c>
      <c r="C8" s="41"/>
    </row>
    <row r="9" spans="1:3" ht="35.1" customHeight="1" x14ac:dyDescent="0.25">
      <c r="A9" s="6" t="s">
        <v>6</v>
      </c>
      <c r="B9" s="32" t="s">
        <v>17</v>
      </c>
      <c r="C9" s="41"/>
    </row>
    <row r="10" spans="1:3" ht="35.1" customHeight="1" x14ac:dyDescent="0.25">
      <c r="A10" s="6" t="s">
        <v>3</v>
      </c>
      <c r="B10" s="15" t="s">
        <v>133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Header>&amp;RPříloha č. 1</oddHeader>
    <oddFooter>Stránka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2B66-BDEA-479D-9E4D-22FC03FA3DA2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80</v>
      </c>
      <c r="C5" s="41"/>
    </row>
    <row r="6" spans="1:3" ht="35.1" customHeight="1" x14ac:dyDescent="0.25">
      <c r="A6" s="4" t="s">
        <v>4</v>
      </c>
      <c r="B6" s="15" t="s">
        <v>80</v>
      </c>
      <c r="C6" s="41"/>
    </row>
    <row r="7" spans="1:3" ht="90" x14ac:dyDescent="0.25">
      <c r="A7" s="6" t="s">
        <v>8</v>
      </c>
      <c r="B7" s="77" t="s">
        <v>96</v>
      </c>
      <c r="C7" s="41"/>
    </row>
    <row r="8" spans="1:3" ht="35.1" customHeight="1" x14ac:dyDescent="0.25">
      <c r="A8" s="6" t="s">
        <v>9</v>
      </c>
      <c r="B8" s="32" t="s">
        <v>97</v>
      </c>
      <c r="C8" s="41"/>
    </row>
    <row r="9" spans="1:3" ht="35.1" customHeight="1" x14ac:dyDescent="0.25">
      <c r="A9" s="6" t="s">
        <v>6</v>
      </c>
      <c r="B9" s="32" t="s">
        <v>17</v>
      </c>
      <c r="C9" s="41"/>
    </row>
    <row r="10" spans="1:3" ht="35.1" customHeight="1" x14ac:dyDescent="0.25">
      <c r="A10" s="6" t="s">
        <v>3</v>
      </c>
      <c r="B10" s="15" t="s">
        <v>134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1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&amp;RPříloha č. 1</oddHeader>
    <oddFooter>Stránka &amp;P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9845-929E-44C6-8642-1F797152F65E}">
  <sheetPr>
    <tabColor theme="4" tint="0.59999389629810485"/>
    <pageSetUpPr fitToPage="1"/>
  </sheetPr>
  <dimension ref="A1:C16"/>
  <sheetViews>
    <sheetView zoomScale="70" zoomScaleNormal="70" workbookViewId="0">
      <selection sqref="A1:C1"/>
    </sheetView>
  </sheetViews>
  <sheetFormatPr defaultRowHeight="15" x14ac:dyDescent="0.25"/>
  <cols>
    <col min="1" max="3" width="60.7109375" customWidth="1"/>
  </cols>
  <sheetData>
    <row r="1" spans="1:3" ht="50.1" customHeight="1" thickBot="1" x14ac:dyDescent="0.3">
      <c r="A1" s="104" t="s">
        <v>1</v>
      </c>
      <c r="B1" s="105"/>
      <c r="C1" s="106"/>
    </row>
    <row r="2" spans="1:3" ht="39.950000000000003" customHeight="1" x14ac:dyDescent="0.3">
      <c r="A2" s="45" t="s">
        <v>16</v>
      </c>
      <c r="B2" s="46"/>
      <c r="C2" s="47"/>
    </row>
    <row r="3" spans="1:3" ht="39.950000000000003" customHeight="1" thickBot="1" x14ac:dyDescent="0.3">
      <c r="A3" s="59"/>
      <c r="B3" s="57"/>
      <c r="C3" s="60" t="s">
        <v>0</v>
      </c>
    </row>
    <row r="4" spans="1:3" ht="35.1" customHeight="1" x14ac:dyDescent="0.25">
      <c r="A4" s="28" t="s">
        <v>5</v>
      </c>
      <c r="B4" s="29" t="s">
        <v>19</v>
      </c>
      <c r="C4" s="51"/>
    </row>
    <row r="5" spans="1:3" ht="35.1" customHeight="1" x14ac:dyDescent="0.25">
      <c r="A5" s="5" t="s">
        <v>10</v>
      </c>
      <c r="B5" s="15" t="s">
        <v>99</v>
      </c>
      <c r="C5" s="41"/>
    </row>
    <row r="6" spans="1:3" ht="35.1" customHeight="1" x14ac:dyDescent="0.25">
      <c r="A6" s="4" t="s">
        <v>4</v>
      </c>
      <c r="B6" s="15" t="s">
        <v>99</v>
      </c>
      <c r="C6" s="41"/>
    </row>
    <row r="7" spans="1:3" ht="75" x14ac:dyDescent="0.25">
      <c r="A7" s="6" t="s">
        <v>8</v>
      </c>
      <c r="B7" s="77" t="s">
        <v>98</v>
      </c>
      <c r="C7" s="41"/>
    </row>
    <row r="8" spans="1:3" ht="35.1" customHeight="1" x14ac:dyDescent="0.25">
      <c r="A8" s="6" t="s">
        <v>9</v>
      </c>
      <c r="B8" s="32"/>
      <c r="C8" s="41"/>
    </row>
    <row r="9" spans="1:3" ht="35.1" customHeight="1" x14ac:dyDescent="0.25">
      <c r="A9" s="6" t="s">
        <v>6</v>
      </c>
      <c r="B9" s="32"/>
      <c r="C9" s="41"/>
    </row>
    <row r="10" spans="1:3" ht="35.1" customHeight="1" x14ac:dyDescent="0.25">
      <c r="A10" s="6" t="s">
        <v>3</v>
      </c>
      <c r="B10" s="15" t="s">
        <v>135</v>
      </c>
      <c r="C10" s="41"/>
    </row>
    <row r="11" spans="1:3" ht="35.1" customHeight="1" x14ac:dyDescent="0.25">
      <c r="A11" s="6" t="s">
        <v>12</v>
      </c>
      <c r="B11" s="17">
        <f>SUM(B13/(B12+1))</f>
        <v>0</v>
      </c>
      <c r="C11" s="41"/>
    </row>
    <row r="12" spans="1:3" ht="35.1" customHeight="1" x14ac:dyDescent="0.25">
      <c r="A12" s="6" t="s">
        <v>2</v>
      </c>
      <c r="B12" s="39">
        <v>0.21</v>
      </c>
      <c r="C12" s="41"/>
    </row>
    <row r="13" spans="1:3" ht="35.1" customHeight="1" thickBot="1" x14ac:dyDescent="0.3">
      <c r="A13" s="8" t="s">
        <v>13</v>
      </c>
      <c r="B13" s="40"/>
      <c r="C13" s="41"/>
    </row>
    <row r="14" spans="1:3" ht="35.1" customHeight="1" x14ac:dyDescent="0.25">
      <c r="A14" s="9" t="s">
        <v>11</v>
      </c>
      <c r="B14" s="14">
        <v>3</v>
      </c>
      <c r="C14" s="41"/>
    </row>
    <row r="15" spans="1:3" ht="35.1" customHeight="1" x14ac:dyDescent="0.25">
      <c r="A15" s="6" t="s">
        <v>14</v>
      </c>
      <c r="B15" s="17">
        <f>B11*B14</f>
        <v>0</v>
      </c>
      <c r="C15" s="41"/>
    </row>
    <row r="16" spans="1:3" ht="35.1" customHeight="1" thickBot="1" x14ac:dyDescent="0.3">
      <c r="A16" s="10" t="s">
        <v>15</v>
      </c>
      <c r="B16" s="16">
        <f>B13*B14</f>
        <v>0</v>
      </c>
      <c r="C16" s="4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Header>&amp;RPříloha č. 1</oddHeader>
    <oddFooter>Stránka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12E1-7DE4-42E9-84FE-624AF5C943E0}">
  <sheetPr>
    <tabColor theme="9" tint="0.59999389629810485"/>
  </sheetPr>
  <dimension ref="A1:F15"/>
  <sheetViews>
    <sheetView workbookViewId="0">
      <selection sqref="A1:C1"/>
    </sheetView>
  </sheetViews>
  <sheetFormatPr defaultRowHeight="15" x14ac:dyDescent="0.25"/>
  <cols>
    <col min="1" max="2" width="15.7109375" customWidth="1"/>
    <col min="3" max="3" width="50.7109375" customWidth="1"/>
    <col min="4" max="6" width="25.7109375" customWidth="1"/>
  </cols>
  <sheetData>
    <row r="1" spans="1:6" ht="24" thickBot="1" x14ac:dyDescent="0.4">
      <c r="A1" s="104" t="s">
        <v>1</v>
      </c>
      <c r="B1" s="105"/>
      <c r="C1" s="105"/>
      <c r="D1" s="113"/>
      <c r="E1" s="113"/>
      <c r="F1" s="114"/>
    </row>
    <row r="2" spans="1:6" ht="15.75" thickBot="1" x14ac:dyDescent="0.3">
      <c r="A2" s="80" t="s">
        <v>155</v>
      </c>
      <c r="B2" s="81" t="s">
        <v>156</v>
      </c>
      <c r="C2" s="81" t="s">
        <v>157</v>
      </c>
      <c r="D2" s="81" t="s">
        <v>158</v>
      </c>
      <c r="E2" s="81" t="s">
        <v>159</v>
      </c>
      <c r="F2" s="82" t="s">
        <v>160</v>
      </c>
    </row>
    <row r="3" spans="1:6" ht="15.75" thickBot="1" x14ac:dyDescent="0.3">
      <c r="A3" s="83" t="s">
        <v>161</v>
      </c>
      <c r="B3" s="26" t="s">
        <v>162</v>
      </c>
      <c r="C3" s="26" t="s">
        <v>163</v>
      </c>
      <c r="D3" s="26" t="s">
        <v>164</v>
      </c>
      <c r="E3" s="84">
        <v>777521463</v>
      </c>
      <c r="F3" s="85" t="s">
        <v>165</v>
      </c>
    </row>
    <row r="4" spans="1:6" x14ac:dyDescent="0.25">
      <c r="A4" s="86"/>
      <c r="B4" s="87" t="s">
        <v>166</v>
      </c>
      <c r="C4" s="87" t="s">
        <v>163</v>
      </c>
      <c r="D4" s="87" t="s">
        <v>164</v>
      </c>
      <c r="E4" s="88">
        <v>777521463</v>
      </c>
      <c r="F4" s="85" t="s">
        <v>165</v>
      </c>
    </row>
    <row r="5" spans="1:6" x14ac:dyDescent="0.25">
      <c r="A5" s="89"/>
      <c r="B5" s="90" t="s">
        <v>167</v>
      </c>
      <c r="C5" s="90" t="s">
        <v>168</v>
      </c>
      <c r="D5" s="91" t="s">
        <v>169</v>
      </c>
      <c r="E5" s="92">
        <v>778484469</v>
      </c>
      <c r="F5" s="93" t="s">
        <v>170</v>
      </c>
    </row>
    <row r="6" spans="1:6" ht="15.75" thickBot="1" x14ac:dyDescent="0.3">
      <c r="A6" s="54"/>
      <c r="B6" s="55" t="s">
        <v>171</v>
      </c>
      <c r="C6" s="55" t="s">
        <v>172</v>
      </c>
      <c r="D6" s="94" t="s">
        <v>173</v>
      </c>
      <c r="E6" s="95">
        <v>731609774</v>
      </c>
      <c r="F6" s="96" t="s">
        <v>174</v>
      </c>
    </row>
    <row r="7" spans="1:6" x14ac:dyDescent="0.25">
      <c r="A7" s="83" t="s">
        <v>175</v>
      </c>
      <c r="B7" s="26" t="s">
        <v>176</v>
      </c>
      <c r="C7" s="26" t="s">
        <v>177</v>
      </c>
      <c r="D7" s="26" t="s">
        <v>178</v>
      </c>
      <c r="E7" s="84">
        <v>722141331</v>
      </c>
      <c r="F7" s="85" t="s">
        <v>179</v>
      </c>
    </row>
    <row r="8" spans="1:6" x14ac:dyDescent="0.25">
      <c r="A8" s="89"/>
      <c r="B8" s="90" t="s">
        <v>176</v>
      </c>
      <c r="C8" s="90" t="s">
        <v>180</v>
      </c>
      <c r="D8" s="90" t="s">
        <v>178</v>
      </c>
      <c r="E8" s="92">
        <v>722141331</v>
      </c>
      <c r="F8" s="93" t="s">
        <v>179</v>
      </c>
    </row>
    <row r="9" spans="1:6" x14ac:dyDescent="0.25">
      <c r="A9" s="89"/>
      <c r="B9" s="90" t="s">
        <v>176</v>
      </c>
      <c r="C9" s="90" t="s">
        <v>181</v>
      </c>
      <c r="D9" s="90" t="s">
        <v>178</v>
      </c>
      <c r="E9" s="92">
        <v>722141331</v>
      </c>
      <c r="F9" s="93" t="s">
        <v>179</v>
      </c>
    </row>
    <row r="10" spans="1:6" x14ac:dyDescent="0.25">
      <c r="A10" s="89"/>
      <c r="B10" s="90" t="s">
        <v>176</v>
      </c>
      <c r="C10" s="90" t="s">
        <v>182</v>
      </c>
      <c r="D10" s="90" t="s">
        <v>178</v>
      </c>
      <c r="E10" s="92">
        <v>722141331</v>
      </c>
      <c r="F10" s="93" t="s">
        <v>179</v>
      </c>
    </row>
    <row r="11" spans="1:6" ht="15.75" thickBot="1" x14ac:dyDescent="0.3">
      <c r="A11" s="97"/>
      <c r="B11" s="98" t="s">
        <v>183</v>
      </c>
      <c r="C11" s="98" t="s">
        <v>184</v>
      </c>
      <c r="D11" s="98" t="s">
        <v>185</v>
      </c>
      <c r="E11" s="99">
        <v>777481143</v>
      </c>
      <c r="F11" s="100" t="s">
        <v>186</v>
      </c>
    </row>
    <row r="12" spans="1:6" x14ac:dyDescent="0.25">
      <c r="A12" s="83" t="s">
        <v>187</v>
      </c>
      <c r="B12" s="26" t="s">
        <v>27</v>
      </c>
      <c r="C12" s="26" t="s">
        <v>193</v>
      </c>
      <c r="D12" s="26" t="s">
        <v>195</v>
      </c>
      <c r="E12" s="84">
        <v>737703772</v>
      </c>
      <c r="F12" s="101" t="s">
        <v>196</v>
      </c>
    </row>
    <row r="13" spans="1:6" x14ac:dyDescent="0.25">
      <c r="A13" s="86"/>
      <c r="B13" s="90" t="s">
        <v>51</v>
      </c>
      <c r="C13" s="90" t="s">
        <v>192</v>
      </c>
      <c r="D13" s="90" t="s">
        <v>194</v>
      </c>
      <c r="E13" s="92">
        <v>778469797</v>
      </c>
      <c r="F13" s="102" t="s">
        <v>197</v>
      </c>
    </row>
    <row r="14" spans="1:6" ht="15.75" thickBot="1" x14ac:dyDescent="0.3">
      <c r="A14" s="54"/>
      <c r="B14" s="55" t="s">
        <v>188</v>
      </c>
      <c r="C14" s="55" t="s">
        <v>189</v>
      </c>
      <c r="D14" s="55" t="s">
        <v>190</v>
      </c>
      <c r="E14" s="95">
        <v>734390746</v>
      </c>
      <c r="F14" s="96" t="s">
        <v>191</v>
      </c>
    </row>
    <row r="15" spans="1:6" x14ac:dyDescent="0.25">
      <c r="F15" s="103"/>
    </row>
  </sheetData>
  <mergeCells count="1">
    <mergeCell ref="A1:F1"/>
  </mergeCells>
  <hyperlinks>
    <hyperlink ref="F7" r:id="rId1" xr:uid="{038CFA4F-6D06-4931-BCB5-F3D9689402B3}"/>
    <hyperlink ref="F11" r:id="rId2" xr:uid="{CC138962-3DE9-4E50-8C8D-18944EAFDB50}"/>
    <hyperlink ref="F14" r:id="rId3" xr:uid="{D65B9A88-7C02-468D-BA6C-3DA152651EFC}"/>
    <hyperlink ref="F3" r:id="rId4" xr:uid="{76F8306F-4972-4617-9257-10F2FF33A4DE}"/>
    <hyperlink ref="F5" r:id="rId5" xr:uid="{B412BA59-D014-451E-AA7C-3EE43DE8317A}"/>
    <hyperlink ref="F6" r:id="rId6" xr:uid="{99D52052-BB59-480C-B41A-FCCC2F1674DD}"/>
    <hyperlink ref="F8" r:id="rId7" xr:uid="{91284360-6003-4121-885A-F193ADC36B48}"/>
    <hyperlink ref="F9" r:id="rId8" xr:uid="{28EB9E14-45AC-4B30-975B-97F341DDAAAF}"/>
    <hyperlink ref="F10" r:id="rId9" xr:uid="{AB2495A6-649C-44F9-9F3F-C18DD140BE70}"/>
    <hyperlink ref="F4" r:id="rId10" xr:uid="{54246F5D-4030-40E9-BB38-A7BA19913F3B}"/>
    <hyperlink ref="F12" r:id="rId11" xr:uid="{C55F9F5F-7022-4C73-96CB-FEAF4CDDB596}"/>
    <hyperlink ref="F13" r:id="rId12" xr:uid="{970EB2B8-8E87-4DA4-90BD-9A61558F942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45</vt:i4>
      </vt:variant>
    </vt:vector>
  </HeadingPairs>
  <TitlesOfParts>
    <vt:vector size="45" baseType="lpstr">
      <vt:lpstr>Indukční sporák</vt:lpstr>
      <vt:lpstr>Sporák s troubou</vt:lpstr>
      <vt:lpstr>Lednice 1</vt:lpstr>
      <vt:lpstr>Lednice 2</vt:lpstr>
      <vt:lpstr>Lednice 3</vt:lpstr>
      <vt:lpstr>Mrazák</vt:lpstr>
      <vt:lpstr>Pračka</vt:lpstr>
      <vt:lpstr>Sušička na prádlo</vt:lpstr>
      <vt:lpstr>Spojovací díl mezi pračku a suš</vt:lpstr>
      <vt:lpstr>Myčka</vt:lpstr>
      <vt:lpstr>Mikrovlnná trouba</vt:lpstr>
      <vt:lpstr>Mikrovlnná trouba 2</vt:lpstr>
      <vt:lpstr>Vysavač</vt:lpstr>
      <vt:lpstr>Náhradní sáčky do vysavače</vt:lpstr>
      <vt:lpstr>Průmyslový vysavač</vt:lpstr>
      <vt:lpstr>Robotický vysavač</vt:lpstr>
      <vt:lpstr>Rychlovarná konvice</vt:lpstr>
      <vt:lpstr>Rychlovarná konvice 2</vt:lpstr>
      <vt:lpstr>Rychlovarná konvice 3</vt:lpstr>
      <vt:lpstr>Vysavač na okna</vt:lpstr>
      <vt:lpstr>Kávovar</vt:lpstr>
      <vt:lpstr>Adaptér na mléko</vt:lpstr>
      <vt:lpstr>Odvápňovací tablety</vt:lpstr>
      <vt:lpstr>Vodní filtr</vt:lpstr>
      <vt:lpstr>Ponorný mixér</vt:lpstr>
      <vt:lpstr>Mixér</vt:lpstr>
      <vt:lpstr>Rýžovar</vt:lpstr>
      <vt:lpstr>Ruční šlehač</vt:lpstr>
      <vt:lpstr>Radio s CD</vt:lpstr>
      <vt:lpstr>Kulma na vlasy</vt:lpstr>
      <vt:lpstr>Fén na vlasy</vt:lpstr>
      <vt:lpstr>Čistička vzduchu</vt:lpstr>
      <vt:lpstr>Skartovačka</vt:lpstr>
      <vt:lpstr>Přímotop 1</vt:lpstr>
      <vt:lpstr>Přímotop 2</vt:lpstr>
      <vt:lpstr>Televize</vt:lpstr>
      <vt:lpstr>Televize 2</vt:lpstr>
      <vt:lpstr>Průtokový ohřívač</vt:lpstr>
      <vt:lpstr>Pracovní lampa</vt:lpstr>
      <vt:lpstr>Čtecí lampa</vt:lpstr>
      <vt:lpstr>Stolní lampička</vt:lpstr>
      <vt:lpstr>Stolní lampička 2</vt:lpstr>
      <vt:lpstr>Stolní lampička 3</vt:lpstr>
      <vt:lpstr>Lepící pistole</vt:lpstr>
      <vt:lpstr>Adresy + Kontaktní osoby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Ondřej Písařík</cp:lastModifiedBy>
  <cp:lastPrinted>2023-12-01T08:01:08Z</cp:lastPrinted>
  <dcterms:created xsi:type="dcterms:W3CDTF">2023-03-29T08:09:50Z</dcterms:created>
  <dcterms:modified xsi:type="dcterms:W3CDTF">2023-12-04T14:37:48Z</dcterms:modified>
</cp:coreProperties>
</file>