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500" activeTab="0"/>
  </bookViews>
  <sheets>
    <sheet name="Výsadby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<sst xmlns="http://schemas.openxmlformats.org/spreadsheetml/2006/main" count="72" uniqueCount="53">
  <si>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Poř.</t>
  </si>
  <si>
    <t>Kód</t>
  </si>
  <si>
    <t>Popis - číslo standardu</t>
  </si>
  <si>
    <t>Celk. cena (Kč)</t>
  </si>
  <si>
    <t>Jednotka</t>
  </si>
  <si>
    <t>Množství</t>
  </si>
  <si>
    <t>Jedn. cena (Kč)</t>
  </si>
  <si>
    <t>Výsadbové práce</t>
  </si>
  <si>
    <t>1</t>
  </si>
  <si>
    <t>K</t>
  </si>
  <si>
    <t>183101121</t>
  </si>
  <si>
    <t>Hloubení jamek bez výměny půdy zeminy tř 1 až 4 objem do 1 m3 v rovině a svahu do 1:5</t>
  </si>
  <si>
    <t>kus</t>
  </si>
  <si>
    <t>184102114</t>
  </si>
  <si>
    <t>Výsadba dřeviny s balem D do 0,5 m do jamky se zalitím v rovině a svahu do 1:5</t>
  </si>
  <si>
    <t>M</t>
  </si>
  <si>
    <t>026 R 1</t>
  </si>
  <si>
    <t>184501131</t>
  </si>
  <si>
    <t>m2</t>
  </si>
  <si>
    <t>184 R 2</t>
  </si>
  <si>
    <t>Mulčování kořenového systému dodání a zřízení (mulč jemný)</t>
  </si>
  <si>
    <t>184 R 3</t>
  </si>
  <si>
    <t xml:space="preserve">Zahradnický substrát </t>
  </si>
  <si>
    <t>bal 75L</t>
  </si>
  <si>
    <t>184801121</t>
  </si>
  <si>
    <t>Ošetřování vysazených dřevin soliterních v rovině a svahu do 1:5</t>
  </si>
  <si>
    <t>185802114</t>
  </si>
  <si>
    <t>Hnojení půdy umělým hnojivem k jednotlivým rostlinám v rovině a svahu do 1:5</t>
  </si>
  <si>
    <t>t</t>
  </si>
  <si>
    <t>251911551</t>
  </si>
  <si>
    <t>hnojivo Silvamix (bal. 20 kg)</t>
  </si>
  <si>
    <t xml:space="preserve">tbl. </t>
  </si>
  <si>
    <t>185851121</t>
  </si>
  <si>
    <t>Dovoz vody pro zálivku rostlin za vzdálenost do 1000 m</t>
  </si>
  <si>
    <t>m3</t>
  </si>
  <si>
    <t>185851129</t>
  </si>
  <si>
    <t>Příplatek k dovozu vody pro zálivku rostlin do 1000 m ZKD 1000 m</t>
  </si>
  <si>
    <t>Svislé a kompletní konstrukce – 2</t>
  </si>
  <si>
    <t>919 R 8</t>
  </si>
  <si>
    <t>Vodní vak pro zálivku, dodání a montáž</t>
  </si>
  <si>
    <t>ks</t>
  </si>
  <si>
    <t>Přesun hmot</t>
  </si>
  <si>
    <t>998231311</t>
  </si>
  <si>
    <t>Přesun hmot pro sadovnické a krajinářské úpravy vodorovně do 5000 m</t>
  </si>
  <si>
    <t xml:space="preserve">Dopravní náklady </t>
  </si>
  <si>
    <t>CELKEM bez DPH</t>
  </si>
  <si>
    <t>DPH 21%</t>
  </si>
  <si>
    <t>CELKEM vč. DPH</t>
  </si>
  <si>
    <t>Zhotovení obalu z juty ve dvou vrstvách v rovině a svahu do 1:5, Ukotvení stromu - 3 kůly</t>
  </si>
  <si>
    <t>Kůly + příčky + jutové pása + úvazky</t>
  </si>
  <si>
    <t>kpl.</t>
  </si>
  <si>
    <t>Malus sp. - 12/14 obvod kmínku</t>
  </si>
  <si>
    <t>Výsadba stromů – náhradní výsadby - ul. Severní, DC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</si>
</sst>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[$Kč-405];[Red]\-#,##0.00\ [$Kč-405]"/>
    <numFmt numFmtId="167" formatCode="d/m/yy;@"/>
    <numFmt numFmtId="168" formatCode="#,##0.000"/>
    <numFmt numFmtId="169" formatCode="#,##0\ [$Kč-405];[Red]\-#,##0\ [$Kč-405]"/>
    <numFmt numFmtId="170" formatCode="[$-405]dddd\ d\.\ mmmm\ yyyy"/>
    <numFmt numFmtId="171" formatCode="[$-405]d\.\ mmmm\ yyyy;@"/>
    <numFmt numFmtId="172" formatCode="_(#,##0&quot;.&quot;_);;;_(@_)"/>
    <numFmt numFmtId="173" formatCode="_(#,##0.0??;\-\ #,##0.0??;&quot;–&quot;???;_(@_)"/>
    <numFmt numFmtId="174" formatCode="_(#,##0.00_);[Red]\-\ #,##0.00_);&quot;–&quot;??;_(@_)"/>
    <numFmt numFmtId="175" formatCode="_(#,##0_);[Red]\-\ #,##0_);&quot;–&quot;??;_(@_)"/>
    <numFmt numFmtId="176" formatCode="_-* #,##0\ &quot;Kč&quot;_-;\-* #,##0\ &quot;Kč&quot;_-;_-* &quot;-&quot;??\ &quot;Kč&quot;_-;_-@_-"/>
  </numFmts>
  <fonts count="46">
    <font>
      <sz val="10"/>
      <name val="Arial"/>
      <family val="2"/>
    </font>
    <font>
      <sz val="10"/>
      <name val="Arial CE"/>
      <family val="0"/>
    </font>
    <font>
      <sz val="10"/>
      <name val="Trebuchet MS"/>
      <family val="2"/>
    </font>
    <font>
      <b/>
      <sz val="20"/>
      <name val="Trebuchet MS"/>
      <family val="2"/>
    </font>
    <font>
      <b/>
      <sz val="9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  <font>
      <i/>
      <sz val="8"/>
      <color indexed="12"/>
      <name val="Trebuchet MS"/>
      <family val="2"/>
    </font>
    <font>
      <sz val="8"/>
      <color indexed="63"/>
      <name val="Trebuchet MS"/>
      <family val="2"/>
    </font>
    <font>
      <sz val="12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49" fontId="1" fillId="0" borderId="0" applyProtection="0">
      <alignment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1" xfId="46" applyFont="1" applyBorder="1" applyAlignment="1">
      <alignment vertical="top"/>
      <protection/>
    </xf>
    <xf numFmtId="0" fontId="4" fillId="0" borderId="0" xfId="46" applyFont="1" applyAlignment="1">
      <alignment vertical="top"/>
      <protection/>
    </xf>
    <xf numFmtId="0" fontId="2" fillId="0" borderId="12" xfId="0" applyFont="1" applyBorder="1" applyAlignment="1">
      <alignment/>
    </xf>
    <xf numFmtId="0" fontId="4" fillId="0" borderId="13" xfId="46" applyFont="1" applyBorder="1" applyAlignment="1">
      <alignment vertical="top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168" fontId="8" fillId="0" borderId="14" xfId="0" applyNumberFormat="1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168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8" fontId="10" fillId="0" borderId="0" xfId="0" applyNumberFormat="1" applyFont="1" applyBorder="1" applyAlignment="1" applyProtection="1">
      <alignment vertical="center"/>
      <protection/>
    </xf>
    <xf numFmtId="166" fontId="10" fillId="0" borderId="0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15" xfId="0" applyFont="1" applyBorder="1" applyAlignment="1">
      <alignment/>
    </xf>
    <xf numFmtId="0" fontId="8" fillId="0" borderId="16" xfId="0" applyFont="1" applyBorder="1" applyAlignment="1" applyProtection="1">
      <alignment vertical="center"/>
      <protection/>
    </xf>
    <xf numFmtId="166" fontId="8" fillId="0" borderId="16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4" fontId="4" fillId="0" borderId="19" xfId="45" applyNumberFormat="1" applyFont="1" applyFill="1" applyBorder="1" applyAlignment="1" applyProtection="1">
      <alignment horizontal="center" vertical="center"/>
      <protection/>
    </xf>
    <xf numFmtId="3" fontId="4" fillId="0" borderId="20" xfId="46" applyNumberFormat="1" applyFont="1" applyBorder="1" applyAlignment="1">
      <alignment horizontal="center" vertical="center" wrapText="1"/>
      <protection/>
    </xf>
    <xf numFmtId="4" fontId="4" fillId="0" borderId="20" xfId="45" applyNumberFormat="1" applyFont="1" applyFill="1" applyBorder="1" applyAlignment="1" applyProtection="1">
      <alignment horizontal="center" vertical="center"/>
      <protection/>
    </xf>
    <xf numFmtId="49" fontId="4" fillId="0" borderId="20" xfId="45" applyFont="1" applyFill="1" applyBorder="1" applyAlignment="1" applyProtection="1">
      <alignment horizontal="center" vertical="center" wrapText="1"/>
      <protection/>
    </xf>
    <xf numFmtId="3" fontId="4" fillId="0" borderId="20" xfId="45" applyNumberFormat="1" applyFont="1" applyFill="1" applyBorder="1" applyAlignment="1" applyProtection="1">
      <alignment horizontal="center" vertical="center" wrapText="1"/>
      <protection/>
    </xf>
    <xf numFmtId="166" fontId="4" fillId="0" borderId="21" xfId="45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4" fontId="8" fillId="33" borderId="14" xfId="0" applyNumberFormat="1" applyFont="1" applyFill="1" applyBorder="1" applyAlignment="1" applyProtection="1">
      <alignment vertical="center"/>
      <protection locked="0"/>
    </xf>
    <xf numFmtId="166" fontId="8" fillId="0" borderId="14" xfId="0" applyNumberFormat="1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4" fontId="9" fillId="33" borderId="14" xfId="0" applyNumberFormat="1" applyFont="1" applyFill="1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vertical="center"/>
      <protection/>
    </xf>
    <xf numFmtId="166" fontId="7" fillId="0" borderId="23" xfId="0" applyNumberFormat="1" applyFont="1" applyBorder="1" applyAlignment="1" applyProtection="1">
      <alignment/>
      <protection/>
    </xf>
    <xf numFmtId="0" fontId="10" fillId="0" borderId="2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ZS_BBC Brumlovka_2.04_Sadové úpravy, dorbná architektura" xfId="45"/>
    <cellStyle name="normální_estimatif tdr - FRANCO-TCHEQUE-indice2_rv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M22" sqref="M22:N22"/>
    </sheetView>
  </sheetViews>
  <sheetFormatPr defaultColWidth="11.57421875" defaultRowHeight="12.75"/>
  <cols>
    <col min="1" max="1" width="2.28125" style="1" customWidth="1"/>
    <col min="2" max="10" width="11.57421875" style="1" customWidth="1"/>
    <col min="11" max="12" width="8.7109375" style="1" customWidth="1"/>
    <col min="13" max="13" width="14.421875" style="2" customWidth="1"/>
    <col min="14" max="14" width="20.57421875" style="1" customWidth="1"/>
    <col min="15" max="15" width="2.00390625" style="1" customWidth="1"/>
    <col min="16" max="16384" width="11.57421875" style="1" customWidth="1"/>
  </cols>
  <sheetData>
    <row r="1" spans="1:15" s="5" customFormat="1" ht="48.75" customHeight="1">
      <c r="A1" s="3"/>
      <c r="B1" s="36" t="s">
        <v>52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"/>
    </row>
    <row r="2" spans="1:15" s="5" customFormat="1" ht="23.25" customHeight="1">
      <c r="A2" s="6"/>
      <c r="B2" s="37" t="s">
        <v>0</v>
      </c>
      <c r="C2" s="38"/>
      <c r="D2" s="39" t="s">
        <v>1</v>
      </c>
      <c r="E2" s="40" t="s">
        <v>2</v>
      </c>
      <c r="F2" s="40" t="s">
        <v>3</v>
      </c>
      <c r="G2" s="40"/>
      <c r="H2" s="40"/>
      <c r="I2" s="38" t="s">
        <v>4</v>
      </c>
      <c r="J2" s="41" t="s">
        <v>5</v>
      </c>
      <c r="K2" s="41" t="s">
        <v>6</v>
      </c>
      <c r="L2" s="41"/>
      <c r="M2" s="42" t="s">
        <v>3</v>
      </c>
      <c r="N2" s="42"/>
      <c r="O2" s="7"/>
    </row>
    <row r="3" spans="1:15" s="5" customFormat="1" ht="23.25" customHeight="1">
      <c r="A3" s="6"/>
      <c r="B3" s="37"/>
      <c r="C3" s="38"/>
      <c r="D3" s="39"/>
      <c r="E3" s="39"/>
      <c r="F3" s="40"/>
      <c r="G3" s="40"/>
      <c r="H3" s="40"/>
      <c r="I3" s="38"/>
      <c r="J3" s="41"/>
      <c r="K3" s="41"/>
      <c r="L3" s="41"/>
      <c r="M3" s="42"/>
      <c r="N3" s="42"/>
      <c r="O3" s="7"/>
    </row>
    <row r="4" spans="1:15" s="11" customFormat="1" ht="29.25" customHeight="1">
      <c r="A4" s="6"/>
      <c r="B4" s="8"/>
      <c r="C4" s="9" t="s">
        <v>7</v>
      </c>
      <c r="D4" s="9"/>
      <c r="E4" s="9"/>
      <c r="F4" s="9"/>
      <c r="G4" s="9"/>
      <c r="H4" s="9"/>
      <c r="I4" s="9"/>
      <c r="J4" s="9"/>
      <c r="K4" s="9"/>
      <c r="L4" s="9"/>
      <c r="M4" s="43"/>
      <c r="N4" s="43"/>
      <c r="O4" s="10"/>
    </row>
    <row r="5" spans="1:15" s="17" customFormat="1" ht="31.5" customHeight="1">
      <c r="A5" s="6"/>
      <c r="B5" s="12" t="s">
        <v>8</v>
      </c>
      <c r="C5" s="12" t="s">
        <v>9</v>
      </c>
      <c r="D5" s="13" t="s">
        <v>10</v>
      </c>
      <c r="E5" s="44" t="s">
        <v>11</v>
      </c>
      <c r="F5" s="44"/>
      <c r="G5" s="44"/>
      <c r="H5" s="44"/>
      <c r="I5" s="14" t="s">
        <v>12</v>
      </c>
      <c r="J5" s="15">
        <v>5</v>
      </c>
      <c r="K5" s="45"/>
      <c r="L5" s="45"/>
      <c r="M5" s="46">
        <f aca="true" t="shared" si="0" ref="M5:M16">ROUND(K5*J5,2)</f>
        <v>0</v>
      </c>
      <c r="N5" s="46"/>
      <c r="O5" s="16"/>
    </row>
    <row r="6" spans="1:15" s="17" customFormat="1" ht="31.5" customHeight="1">
      <c r="A6" s="6"/>
      <c r="B6" s="12">
        <v>2</v>
      </c>
      <c r="C6" s="12" t="s">
        <v>9</v>
      </c>
      <c r="D6" s="13" t="s">
        <v>13</v>
      </c>
      <c r="E6" s="44" t="s">
        <v>14</v>
      </c>
      <c r="F6" s="44"/>
      <c r="G6" s="44"/>
      <c r="H6" s="44"/>
      <c r="I6" s="14" t="s">
        <v>12</v>
      </c>
      <c r="J6" s="15">
        <v>5</v>
      </c>
      <c r="K6" s="45"/>
      <c r="L6" s="45"/>
      <c r="M6" s="46">
        <f t="shared" si="0"/>
        <v>0</v>
      </c>
      <c r="N6" s="46"/>
      <c r="O6" s="16"/>
    </row>
    <row r="7" spans="1:15" s="17" customFormat="1" ht="31.5" customHeight="1">
      <c r="A7" s="6"/>
      <c r="B7" s="18">
        <v>3</v>
      </c>
      <c r="C7" s="18" t="s">
        <v>15</v>
      </c>
      <c r="D7" s="19" t="s">
        <v>16</v>
      </c>
      <c r="E7" s="47" t="s">
        <v>51</v>
      </c>
      <c r="F7" s="47"/>
      <c r="G7" s="47"/>
      <c r="H7" s="47"/>
      <c r="I7" s="20" t="s">
        <v>12</v>
      </c>
      <c r="J7" s="21">
        <v>5</v>
      </c>
      <c r="K7" s="48"/>
      <c r="L7" s="48"/>
      <c r="M7" s="49">
        <f t="shared" si="0"/>
        <v>0</v>
      </c>
      <c r="N7" s="49"/>
      <c r="O7" s="16"/>
    </row>
    <row r="8" spans="1:15" s="17" customFormat="1" ht="31.5" customHeight="1">
      <c r="A8" s="6"/>
      <c r="B8" s="12">
        <v>4</v>
      </c>
      <c r="C8" s="12" t="s">
        <v>9</v>
      </c>
      <c r="D8" s="13" t="s">
        <v>17</v>
      </c>
      <c r="E8" s="44" t="s">
        <v>48</v>
      </c>
      <c r="F8" s="44"/>
      <c r="G8" s="44"/>
      <c r="H8" s="44"/>
      <c r="I8" s="14" t="s">
        <v>18</v>
      </c>
      <c r="J8" s="15">
        <v>5</v>
      </c>
      <c r="K8" s="45"/>
      <c r="L8" s="45"/>
      <c r="M8" s="46">
        <f t="shared" si="0"/>
        <v>0</v>
      </c>
      <c r="N8" s="46"/>
      <c r="O8" s="16"/>
    </row>
    <row r="9" spans="1:15" s="17" customFormat="1" ht="31.5" customHeight="1">
      <c r="A9" s="6"/>
      <c r="B9" s="18">
        <v>5</v>
      </c>
      <c r="C9" s="18" t="s">
        <v>15</v>
      </c>
      <c r="D9" s="19"/>
      <c r="E9" s="47" t="s">
        <v>49</v>
      </c>
      <c r="F9" s="47"/>
      <c r="G9" s="47"/>
      <c r="H9" s="47"/>
      <c r="I9" s="20" t="s">
        <v>50</v>
      </c>
      <c r="J9" s="21">
        <v>5</v>
      </c>
      <c r="K9" s="48"/>
      <c r="L9" s="48"/>
      <c r="M9" s="49">
        <f>ROUND(K9*J9,2)</f>
        <v>0</v>
      </c>
      <c r="N9" s="49"/>
      <c r="O9" s="16"/>
    </row>
    <row r="10" spans="1:15" s="17" customFormat="1" ht="22.5" customHeight="1">
      <c r="A10" s="6"/>
      <c r="B10" s="12">
        <v>6</v>
      </c>
      <c r="C10" s="12" t="s">
        <v>9</v>
      </c>
      <c r="D10" s="13" t="s">
        <v>19</v>
      </c>
      <c r="E10" s="44" t="s">
        <v>20</v>
      </c>
      <c r="F10" s="44"/>
      <c r="G10" s="44"/>
      <c r="H10" s="44"/>
      <c r="I10" s="14" t="s">
        <v>18</v>
      </c>
      <c r="J10" s="15">
        <v>5</v>
      </c>
      <c r="K10" s="45"/>
      <c r="L10" s="45"/>
      <c r="M10" s="46">
        <f t="shared" si="0"/>
        <v>0</v>
      </c>
      <c r="N10" s="46"/>
      <c r="O10" s="16"/>
    </row>
    <row r="11" spans="1:15" s="17" customFormat="1" ht="22.5" customHeight="1">
      <c r="A11" s="6"/>
      <c r="B11" s="12">
        <v>7</v>
      </c>
      <c r="C11" s="12" t="s">
        <v>9</v>
      </c>
      <c r="D11" s="13" t="s">
        <v>21</v>
      </c>
      <c r="E11" s="44" t="s">
        <v>22</v>
      </c>
      <c r="F11" s="44"/>
      <c r="G11" s="44"/>
      <c r="H11" s="44"/>
      <c r="I11" s="14" t="s">
        <v>23</v>
      </c>
      <c r="J11" s="15">
        <v>5</v>
      </c>
      <c r="K11" s="45"/>
      <c r="L11" s="45"/>
      <c r="M11" s="46">
        <f t="shared" si="0"/>
        <v>0</v>
      </c>
      <c r="N11" s="46"/>
      <c r="O11" s="16"/>
    </row>
    <row r="12" spans="1:15" s="17" customFormat="1" ht="31.5" customHeight="1">
      <c r="A12" s="6"/>
      <c r="B12" s="12">
        <v>8</v>
      </c>
      <c r="C12" s="12" t="s">
        <v>9</v>
      </c>
      <c r="D12" s="13" t="s">
        <v>24</v>
      </c>
      <c r="E12" s="44" t="s">
        <v>25</v>
      </c>
      <c r="F12" s="44"/>
      <c r="G12" s="44"/>
      <c r="H12" s="44"/>
      <c r="I12" s="14" t="s">
        <v>12</v>
      </c>
      <c r="J12" s="15">
        <v>5</v>
      </c>
      <c r="K12" s="45"/>
      <c r="L12" s="45"/>
      <c r="M12" s="46">
        <f t="shared" si="0"/>
        <v>0</v>
      </c>
      <c r="N12" s="46"/>
      <c r="O12" s="16"/>
    </row>
    <row r="13" spans="1:15" s="17" customFormat="1" ht="31.5" customHeight="1">
      <c r="A13" s="6"/>
      <c r="B13" s="12">
        <v>9</v>
      </c>
      <c r="C13" s="12" t="s">
        <v>9</v>
      </c>
      <c r="D13" s="13" t="s">
        <v>26</v>
      </c>
      <c r="E13" s="44" t="s">
        <v>27</v>
      </c>
      <c r="F13" s="44"/>
      <c r="G13" s="44"/>
      <c r="H13" s="44"/>
      <c r="I13" s="14" t="s">
        <v>28</v>
      </c>
      <c r="J13" s="15">
        <v>0.005</v>
      </c>
      <c r="K13" s="45"/>
      <c r="L13" s="45"/>
      <c r="M13" s="46">
        <f t="shared" si="0"/>
        <v>0</v>
      </c>
      <c r="N13" s="46"/>
      <c r="O13" s="16"/>
    </row>
    <row r="14" spans="1:15" s="17" customFormat="1" ht="22.5" customHeight="1">
      <c r="A14" s="6"/>
      <c r="B14" s="18">
        <v>10</v>
      </c>
      <c r="C14" s="18" t="s">
        <v>15</v>
      </c>
      <c r="D14" s="19" t="s">
        <v>29</v>
      </c>
      <c r="E14" s="47" t="s">
        <v>30</v>
      </c>
      <c r="F14" s="47"/>
      <c r="G14" s="47"/>
      <c r="H14" s="47"/>
      <c r="I14" s="20" t="s">
        <v>31</v>
      </c>
      <c r="J14" s="21">
        <v>50</v>
      </c>
      <c r="K14" s="48"/>
      <c r="L14" s="48"/>
      <c r="M14" s="49">
        <f t="shared" si="0"/>
        <v>0</v>
      </c>
      <c r="N14" s="49"/>
      <c r="O14" s="16"/>
    </row>
    <row r="15" spans="1:15" s="17" customFormat="1" ht="31.5" customHeight="1">
      <c r="A15" s="6"/>
      <c r="B15" s="12">
        <v>11</v>
      </c>
      <c r="C15" s="12" t="s">
        <v>9</v>
      </c>
      <c r="D15" s="13" t="s">
        <v>32</v>
      </c>
      <c r="E15" s="44" t="s">
        <v>33</v>
      </c>
      <c r="F15" s="44"/>
      <c r="G15" s="44"/>
      <c r="H15" s="44"/>
      <c r="I15" s="14" t="s">
        <v>34</v>
      </c>
      <c r="J15" s="15">
        <v>0.5</v>
      </c>
      <c r="K15" s="45"/>
      <c r="L15" s="45"/>
      <c r="M15" s="46">
        <f t="shared" si="0"/>
        <v>0</v>
      </c>
      <c r="N15" s="46"/>
      <c r="O15" s="16"/>
    </row>
    <row r="16" spans="1:15" s="17" customFormat="1" ht="31.5" customHeight="1">
      <c r="A16" s="6"/>
      <c r="B16" s="12">
        <v>12</v>
      </c>
      <c r="C16" s="12" t="s">
        <v>9</v>
      </c>
      <c r="D16" s="13" t="s">
        <v>35</v>
      </c>
      <c r="E16" s="44" t="s">
        <v>36</v>
      </c>
      <c r="F16" s="44"/>
      <c r="G16" s="44"/>
      <c r="H16" s="44"/>
      <c r="I16" s="14" t="s">
        <v>34</v>
      </c>
      <c r="J16" s="15">
        <v>0.5</v>
      </c>
      <c r="K16" s="45"/>
      <c r="L16" s="45"/>
      <c r="M16" s="46">
        <f t="shared" si="0"/>
        <v>0</v>
      </c>
      <c r="N16" s="46"/>
      <c r="O16" s="16"/>
    </row>
    <row r="17" spans="1:15" s="27" customFormat="1" ht="22.5" customHeight="1">
      <c r="A17" s="6"/>
      <c r="B17" s="22"/>
      <c r="C17" s="22"/>
      <c r="D17" s="23"/>
      <c r="E17" s="51"/>
      <c r="F17" s="51"/>
      <c r="G17" s="51"/>
      <c r="H17" s="51"/>
      <c r="I17" s="22"/>
      <c r="J17" s="24"/>
      <c r="K17" s="22"/>
      <c r="L17" s="22"/>
      <c r="M17" s="25"/>
      <c r="N17" s="22"/>
      <c r="O17" s="26"/>
    </row>
    <row r="18" spans="1:15" s="11" customFormat="1" ht="29.25" customHeight="1">
      <c r="A18" s="6"/>
      <c r="B18" s="8"/>
      <c r="C18" s="9" t="s">
        <v>37</v>
      </c>
      <c r="D18" s="9"/>
      <c r="E18" s="9"/>
      <c r="F18" s="9"/>
      <c r="G18" s="9"/>
      <c r="H18" s="9"/>
      <c r="I18" s="9"/>
      <c r="J18" s="9"/>
      <c r="K18" s="9"/>
      <c r="L18" s="9"/>
      <c r="M18" s="43"/>
      <c r="N18" s="43"/>
      <c r="O18" s="10"/>
    </row>
    <row r="19" spans="1:15" s="17" customFormat="1" ht="22.5" customHeight="1">
      <c r="A19" s="6"/>
      <c r="B19" s="12">
        <v>17</v>
      </c>
      <c r="C19" s="12" t="s">
        <v>9</v>
      </c>
      <c r="D19" s="13" t="s">
        <v>38</v>
      </c>
      <c r="E19" s="44" t="s">
        <v>39</v>
      </c>
      <c r="F19" s="44"/>
      <c r="G19" s="44"/>
      <c r="H19" s="44"/>
      <c r="I19" s="14" t="s">
        <v>40</v>
      </c>
      <c r="J19" s="15">
        <v>5</v>
      </c>
      <c r="K19" s="45"/>
      <c r="L19" s="45"/>
      <c r="M19" s="46">
        <f>ROUND(K19*J19,2)</f>
        <v>0</v>
      </c>
      <c r="N19" s="46"/>
      <c r="O19" s="16"/>
    </row>
    <row r="20" spans="1:15" s="11" customFormat="1" ht="29.25" customHeight="1">
      <c r="A20" s="6"/>
      <c r="B20" s="8"/>
      <c r="C20" s="9" t="s">
        <v>41</v>
      </c>
      <c r="D20" s="9"/>
      <c r="E20" s="9"/>
      <c r="F20" s="9"/>
      <c r="G20" s="9"/>
      <c r="H20" s="9"/>
      <c r="I20" s="9"/>
      <c r="J20" s="9"/>
      <c r="K20" s="9"/>
      <c r="L20" s="9"/>
      <c r="M20" s="43"/>
      <c r="N20" s="43"/>
      <c r="O20" s="10"/>
    </row>
    <row r="21" spans="1:15" s="17" customFormat="1" ht="31.5" customHeight="1">
      <c r="A21" s="6"/>
      <c r="B21" s="12">
        <v>18</v>
      </c>
      <c r="C21" s="12" t="s">
        <v>9</v>
      </c>
      <c r="D21" s="13" t="s">
        <v>42</v>
      </c>
      <c r="E21" s="44" t="s">
        <v>43</v>
      </c>
      <c r="F21" s="44"/>
      <c r="G21" s="44"/>
      <c r="H21" s="44"/>
      <c r="I21" s="14" t="s">
        <v>28</v>
      </c>
      <c r="J21" s="15">
        <v>1</v>
      </c>
      <c r="K21" s="45"/>
      <c r="L21" s="45"/>
      <c r="M21" s="46">
        <f>ROUND(K21*J21,2)</f>
        <v>0</v>
      </c>
      <c r="N21" s="46"/>
      <c r="O21" s="16"/>
    </row>
    <row r="22" spans="1:15" s="17" customFormat="1" ht="49.5" customHeight="1">
      <c r="A22" s="6"/>
      <c r="B22" s="28"/>
      <c r="C22" s="29" t="s">
        <v>44</v>
      </c>
      <c r="D22" s="28"/>
      <c r="E22" s="28"/>
      <c r="F22" s="28"/>
      <c r="G22" s="28"/>
      <c r="H22" s="28"/>
      <c r="I22" s="28"/>
      <c r="J22" s="28"/>
      <c r="K22" s="28"/>
      <c r="L22" s="28"/>
      <c r="M22" s="50"/>
      <c r="N22" s="50"/>
      <c r="O22" s="16"/>
    </row>
    <row r="23" spans="1:15" s="17" customFormat="1" ht="6.7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1"/>
      <c r="O23" s="33"/>
    </row>
    <row r="25" spans="12:14" ht="15">
      <c r="L25" s="34" t="s">
        <v>45</v>
      </c>
      <c r="N25" s="35">
        <f>SUM(M22,M20,M18,M4)</f>
        <v>0</v>
      </c>
    </row>
    <row r="26" spans="12:14" ht="15">
      <c r="L26" s="34" t="s">
        <v>46</v>
      </c>
      <c r="N26" s="35">
        <f>SUM(N25:N25)*0.21</f>
        <v>0</v>
      </c>
    </row>
    <row r="27" spans="12:14" ht="15">
      <c r="L27" s="34" t="s">
        <v>47</v>
      </c>
      <c r="N27" s="35">
        <f>SUM(N25:N26)</f>
        <v>0</v>
      </c>
    </row>
  </sheetData>
  <sheetProtection selectLockedCells="1" selectUnlockedCells="1"/>
  <mergeCells count="56">
    <mergeCell ref="E21:H21"/>
    <mergeCell ref="K21:L21"/>
    <mergeCell ref="M21:N21"/>
    <mergeCell ref="M22:N22"/>
    <mergeCell ref="E17:H17"/>
    <mergeCell ref="M18:N18"/>
    <mergeCell ref="E19:H19"/>
    <mergeCell ref="K19:L19"/>
    <mergeCell ref="M19:N19"/>
    <mergeCell ref="M20:N20"/>
    <mergeCell ref="E15:H15"/>
    <mergeCell ref="K15:L15"/>
    <mergeCell ref="M15:N15"/>
    <mergeCell ref="E16:H16"/>
    <mergeCell ref="K16:L16"/>
    <mergeCell ref="M16:N16"/>
    <mergeCell ref="E13:H13"/>
    <mergeCell ref="K13:L13"/>
    <mergeCell ref="M13:N13"/>
    <mergeCell ref="E14:H14"/>
    <mergeCell ref="K14:L14"/>
    <mergeCell ref="M14:N14"/>
    <mergeCell ref="E11:H11"/>
    <mergeCell ref="K11:L11"/>
    <mergeCell ref="M11:N11"/>
    <mergeCell ref="E12:H12"/>
    <mergeCell ref="K12:L12"/>
    <mergeCell ref="M12:N12"/>
    <mergeCell ref="E8:H8"/>
    <mergeCell ref="K8:L8"/>
    <mergeCell ref="M8:N8"/>
    <mergeCell ref="E10:H10"/>
    <mergeCell ref="K10:L10"/>
    <mergeCell ref="M10:N10"/>
    <mergeCell ref="E9:H9"/>
    <mergeCell ref="K9:L9"/>
    <mergeCell ref="M9:N9"/>
    <mergeCell ref="E6:H6"/>
    <mergeCell ref="K6:L6"/>
    <mergeCell ref="M6:N6"/>
    <mergeCell ref="E7:H7"/>
    <mergeCell ref="K7:L7"/>
    <mergeCell ref="M7:N7"/>
    <mergeCell ref="J2:J3"/>
    <mergeCell ref="K2:L3"/>
    <mergeCell ref="M2:N3"/>
    <mergeCell ref="M4:N4"/>
    <mergeCell ref="E5:H5"/>
    <mergeCell ref="K5:L5"/>
    <mergeCell ref="M5:N5"/>
    <mergeCell ref="B1:N1"/>
    <mergeCell ref="B2:B3"/>
    <mergeCell ref="C2:C3"/>
    <mergeCell ref="D2:D3"/>
    <mergeCell ref="E2:H3"/>
    <mergeCell ref="I2:I3"/>
  </mergeCells>
  <printOptions/>
  <pageMargins left="0.7874015748031497" right="0.35433070866141736" top="1.7716535433070868" bottom="0.31496062992125984" header="0.5118110236220472" footer="0.5118110236220472"/>
  <pageSetup firstPageNumber="1" useFirstPageNumber="1" fitToHeight="0" fitToWidth="1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</dc:creator>
  <cp:keywords/>
  <dc:description/>
  <cp:lastModifiedBy>Švirlochová Zdeňka</cp:lastModifiedBy>
  <cp:lastPrinted>2023-07-03T11:27:55Z</cp:lastPrinted>
  <dcterms:created xsi:type="dcterms:W3CDTF">2021-01-18T08:15:24Z</dcterms:created>
  <dcterms:modified xsi:type="dcterms:W3CDTF">2024-02-16T15:32:13Z</dcterms:modified>
  <cp:category/>
  <cp:version/>
  <cp:contentType/>
  <cp:contentStatus/>
</cp:coreProperties>
</file>