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ÁKAZNÍCI\DĚČÍN\IPC 2024\"/>
    </mc:Choice>
  </mc:AlternateContent>
  <xr:revisionPtr revIDLastSave="0" documentId="13_ncr:1_{3391BE56-7889-4B8C-9F86-3B6BD50F60FB}" xr6:coauthVersionLast="47" xr6:coauthVersionMax="47" xr10:uidLastSave="{00000000-0000-0000-0000-000000000000}"/>
  <bookViews>
    <workbookView xWindow="1830" yWindow="5910" windowWidth="25710" windowHeight="11235" tabRatio="592" xr2:uid="{5C0D6A24-3990-42AD-A87C-6E835BCDDBEA}"/>
  </bookViews>
  <sheets>
    <sheet name="TOP OZ obj. formulář" sheetId="6" r:id="rId1"/>
  </sheets>
  <definedNames>
    <definedName name="_xlnm._FilterDatabase" localSheetId="0" hidden="1">'TOP OZ obj. formulář'!$A$4:$K$22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6" l="1"/>
  <c r="J17" i="6" s="1"/>
  <c r="K16" i="6"/>
  <c r="J16" i="6" s="1"/>
  <c r="H15" i="6"/>
  <c r="K15" i="6" s="1"/>
  <c r="J15" i="6" s="1"/>
  <c r="K14" i="6"/>
  <c r="J14" i="6" s="1"/>
  <c r="H14" i="6"/>
  <c r="G14" i="6"/>
  <c r="G15" i="6" l="1"/>
  <c r="H20" i="6"/>
  <c r="G20" i="6" s="1"/>
  <c r="H21" i="6"/>
  <c r="G21" i="6" s="1"/>
  <c r="H22" i="6"/>
  <c r="K22" i="6" s="1"/>
  <c r="J22" i="6" s="1"/>
  <c r="K21" i="6" l="1"/>
  <c r="J21" i="6" s="1"/>
  <c r="G22" i="6"/>
  <c r="K20" i="6"/>
  <c r="J20" i="6" s="1"/>
  <c r="K24" i="6" l="1"/>
  <c r="J24" i="6"/>
</calcChain>
</file>

<file path=xl/sharedStrings.xml><?xml version="1.0" encoding="utf-8"?>
<sst xmlns="http://schemas.openxmlformats.org/spreadsheetml/2006/main" count="63" uniqueCount="53">
  <si>
    <t>Název výrobku</t>
  </si>
  <si>
    <t>SUKL</t>
  </si>
  <si>
    <t>MJ</t>
  </si>
  <si>
    <t>DPH</t>
  </si>
  <si>
    <t>Objednávkový formulář</t>
  </si>
  <si>
    <t>Datum objednávky</t>
  </si>
  <si>
    <t>Odběratel:</t>
  </si>
  <si>
    <t>Dodavatel:</t>
  </si>
  <si>
    <t>Název odběratele:</t>
  </si>
  <si>
    <t>Název dodavatele:</t>
  </si>
  <si>
    <r>
      <rPr>
        <b/>
        <sz val="11"/>
        <color theme="1"/>
        <rFont val="Calibri"/>
        <family val="2"/>
        <charset val="238"/>
        <scheme val="minor"/>
      </rPr>
      <t>Interpharmac, s.r.o.</t>
    </r>
    <r>
      <rPr>
        <sz val="11"/>
        <color theme="1"/>
        <rFont val="Calibri"/>
        <family val="2"/>
        <charset val="238"/>
        <scheme val="minor"/>
      </rPr>
      <t xml:space="preserve"> sklad Modřany, Mezi Vodami 1955, 143 00 Praha</t>
    </r>
  </si>
  <si>
    <t>Adresa odběratele:</t>
  </si>
  <si>
    <t>Adresa dodavatele:</t>
  </si>
  <si>
    <t>Náměstí Republiky 1078/1, 110 00 Praha 1</t>
  </si>
  <si>
    <t>IČO:</t>
  </si>
  <si>
    <t>252 77 961</t>
  </si>
  <si>
    <t>DIČ:</t>
  </si>
  <si>
    <t>CZ 252 77 961</t>
  </si>
  <si>
    <t>Bankovní spojení:</t>
  </si>
  <si>
    <t>Kontaktní osoba:</t>
  </si>
  <si>
    <t>David Novák, Iva Holečková</t>
  </si>
  <si>
    <t>Email:</t>
  </si>
  <si>
    <t>david.novak@ipcnet.cz, objednavky@ipcnet.cz</t>
  </si>
  <si>
    <t>Telefon:</t>
  </si>
  <si>
    <t>725 196 734, 731 098 900</t>
  </si>
  <si>
    <t>č. výr. dod.</t>
  </si>
  <si>
    <t xml:space="preserve">Počet </t>
  </si>
  <si>
    <t>Celková
cena
bez DPH</t>
  </si>
  <si>
    <t>Celková
cena
s DPH</t>
  </si>
  <si>
    <t>CELKEM</t>
  </si>
  <si>
    <t>Cena
s DPH                  za MJ</t>
  </si>
  <si>
    <t>Cena
bez DPH                   za MJ</t>
  </si>
  <si>
    <t>Poznámky:</t>
  </si>
  <si>
    <t>POMOCNÉ</t>
  </si>
  <si>
    <t>překopírovat celý řádek (min. hodnoty sl. A-L z ceníku)</t>
  </si>
  <si>
    <t>Data z ceníku TOP:</t>
  </si>
  <si>
    <t>Nové položky z jiných ceníků:</t>
  </si>
  <si>
    <t>nevyplňovat světle žluté sloupce!!</t>
  </si>
  <si>
    <t>ID IPC</t>
  </si>
  <si>
    <t>cenu za MJ s DPH vyplňovat do sloupce M</t>
  </si>
  <si>
    <t>vyplnit sloupce A-F</t>
  </si>
  <si>
    <t>převede se zaokrouhlená do sl. H (zbytek se dopočítá)</t>
  </si>
  <si>
    <t>tisk přednastaven na sl. A-K</t>
  </si>
  <si>
    <t>Centrum sociálních služeb Děčín, p.o.</t>
  </si>
  <si>
    <t>28. řijna 1155/2, 405 02 Děčín</t>
  </si>
  <si>
    <t>PhDr. Jana Skalová</t>
  </si>
  <si>
    <t>skalova@cssdecin.cz</t>
  </si>
  <si>
    <t>bal/200ks</t>
  </si>
  <si>
    <t>Rukavice nitril nepudr. Sempercare Velvet M</t>
  </si>
  <si>
    <t>Rukavice nitril nepudr. Sempercare Velvet XL</t>
  </si>
  <si>
    <t>Rukavice Flower Smart nitrilové nepudrované S</t>
  </si>
  <si>
    <t>bal/100ks</t>
  </si>
  <si>
    <t>Rukavice Flower Smart nitrilové nepudrované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</si>
</sst>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u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4" fontId="0" fillId="0" borderId="0" xfId="0" applyNumberFormat="1"/>
    <xf numFmtId="0" fontId="6" fillId="0" borderId="3" xfId="0" applyFont="1" applyBorder="1"/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3" xfId="0" applyBorder="1"/>
    <xf numFmtId="0" fontId="6" fillId="0" borderId="13" xfId="0" applyFont="1" applyBorder="1"/>
    <xf numFmtId="2" fontId="0" fillId="0" borderId="0" xfId="0" applyNumberFormat="1" applyAlignment="1">
      <alignment vertical="center"/>
    </xf>
    <xf numFmtId="0" fontId="0" fillId="2" borderId="18" xfId="0" applyFill="1" applyBorder="1"/>
    <xf numFmtId="4" fontId="8" fillId="0" borderId="0" xfId="0" applyNumberFormat="1" applyFont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4" fontId="13" fillId="5" borderId="1" xfId="0" applyNumberFormat="1" applyFont="1" applyFill="1" applyBorder="1" applyAlignment="1">
      <alignment horizontal="center" vertical="center" wrapText="1"/>
    </xf>
    <xf numFmtId="4" fontId="14" fillId="5" borderId="18" xfId="0" applyNumberFormat="1" applyFont="1" applyFill="1" applyBorder="1"/>
    <xf numFmtId="0" fontId="15" fillId="0" borderId="0" xfId="0" applyFont="1"/>
    <xf numFmtId="4" fontId="2" fillId="6" borderId="18" xfId="0" applyNumberFormat="1" applyFont="1" applyFill="1" applyBorder="1" applyAlignment="1">
      <alignment horizontal="right"/>
    </xf>
    <xf numFmtId="4" fontId="0" fillId="6" borderId="18" xfId="0" applyNumberFormat="1" applyFill="1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3" fillId="4" borderId="15" xfId="0" applyFont="1" applyFill="1" applyBorder="1" applyAlignment="1">
      <alignment horizontal="left"/>
    </xf>
    <xf numFmtId="0" fontId="0" fillId="4" borderId="2" xfId="0" applyFill="1" applyBorder="1"/>
    <xf numFmtId="0" fontId="0" fillId="4" borderId="16" xfId="0" applyFill="1" applyBorder="1"/>
    <xf numFmtId="4" fontId="6" fillId="4" borderId="16" xfId="0" applyNumberFormat="1" applyFont="1" applyFill="1" applyBorder="1"/>
    <xf numFmtId="4" fontId="6" fillId="4" borderId="17" xfId="0" applyNumberFormat="1" applyFont="1" applyFill="1" applyBorder="1"/>
    <xf numFmtId="0" fontId="0" fillId="0" borderId="5" xfId="0" applyBorder="1"/>
    <xf numFmtId="0" fontId="0" fillId="0" borderId="9" xfId="0" applyBorder="1"/>
    <xf numFmtId="4" fontId="0" fillId="6" borderId="26" xfId="0" applyNumberFormat="1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12" xfId="0" applyFill="1" applyBorder="1"/>
    <xf numFmtId="4" fontId="0" fillId="3" borderId="12" xfId="0" applyNumberFormat="1" applyFill="1" applyBorder="1"/>
    <xf numFmtId="4" fontId="0" fillId="3" borderId="11" xfId="0" applyNumberFormat="1" applyFill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14" fontId="8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/>
    </xf>
    <xf numFmtId="2" fontId="6" fillId="4" borderId="29" xfId="0" applyNumberFormat="1" applyFont="1" applyFill="1" applyBorder="1" applyAlignment="1">
      <alignment horizontal="center" vertical="center"/>
    </xf>
    <xf numFmtId="2" fontId="6" fillId="4" borderId="30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9" xfId="4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 2" xfId="2" xr:uid="{BCC72977-083D-4B40-9472-B8F3BB9CC5E5}"/>
    <cellStyle name="Normální 2 2 2" xfId="3" xr:uid="{D62CED4E-BAB8-413B-95BC-B44A9EE2AE51}"/>
    <cellStyle name="Normální 3" xfId="1" xr:uid="{5ADD6D83-A51B-44CD-B0F6-40F68AE2E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99060</xdr:rowOff>
    </xdr:from>
    <xdr:to>
      <xdr:col>10</xdr:col>
      <xdr:colOff>320013</xdr:colOff>
      <xdr:row>3</xdr:row>
      <xdr:rowOff>86443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F23E933-5F55-4980-9631-3D994BD6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3500" y="340360"/>
          <a:ext cx="1844013" cy="40648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1392767" cy="572135"/>
    <xdr:sp macro="" textlink="">
      <xdr:nvSpPr>
        <xdr:cNvPr id="3" name="Run" hidden="1">
          <a:extLst>
            <a:ext uri="{FF2B5EF4-FFF2-40B4-BE49-F238E27FC236}">
              <a16:creationId xmlns:a16="http://schemas.microsoft.com/office/drawing/2014/main" id="{2712A811-D714-4608-A77A-BCC6C80441D4}"/>
            </a:ext>
          </a:extLst>
        </xdr:cNvPr>
        <xdr:cNvSpPr/>
      </xdr:nvSpPr>
      <xdr:spPr>
        <a:xfrm>
          <a:off x="4373880" y="170916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22</xdr:row>
      <xdr:rowOff>0</xdr:rowOff>
    </xdr:from>
    <xdr:ext cx="1392767" cy="572135"/>
    <xdr:sp macro="" textlink="">
      <xdr:nvSpPr>
        <xdr:cNvPr id="4" name="Run" hidden="1">
          <a:extLst>
            <a:ext uri="{FF2B5EF4-FFF2-40B4-BE49-F238E27FC236}">
              <a16:creationId xmlns:a16="http://schemas.microsoft.com/office/drawing/2014/main" id="{E3284E98-52D2-4885-8C28-5E914EE87992}"/>
            </a:ext>
          </a:extLst>
        </xdr:cNvPr>
        <xdr:cNvSpPr/>
      </xdr:nvSpPr>
      <xdr:spPr>
        <a:xfrm>
          <a:off x="4373880" y="170916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248</xdr:row>
      <xdr:rowOff>0</xdr:rowOff>
    </xdr:from>
    <xdr:ext cx="1392767" cy="572135"/>
    <xdr:sp macro="" textlink="">
      <xdr:nvSpPr>
        <xdr:cNvPr id="5" name="Run" hidden="1">
          <a:extLst>
            <a:ext uri="{FF2B5EF4-FFF2-40B4-BE49-F238E27FC236}">
              <a16:creationId xmlns:a16="http://schemas.microsoft.com/office/drawing/2014/main" id="{99EF336B-5F5B-41AA-A8E2-7C0CB995EBAD}"/>
            </a:ext>
          </a:extLst>
        </xdr:cNvPr>
        <xdr:cNvSpPr/>
      </xdr:nvSpPr>
      <xdr:spPr>
        <a:xfrm>
          <a:off x="4373880" y="618972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248</xdr:row>
      <xdr:rowOff>0</xdr:rowOff>
    </xdr:from>
    <xdr:ext cx="1392767" cy="572135"/>
    <xdr:sp macro="" textlink="">
      <xdr:nvSpPr>
        <xdr:cNvPr id="6" name="Run" hidden="1">
          <a:extLst>
            <a:ext uri="{FF2B5EF4-FFF2-40B4-BE49-F238E27FC236}">
              <a16:creationId xmlns:a16="http://schemas.microsoft.com/office/drawing/2014/main" id="{66E94406-68B9-4B73-8640-9D87C7ECB8F1}"/>
            </a:ext>
          </a:extLst>
        </xdr:cNvPr>
        <xdr:cNvSpPr/>
      </xdr:nvSpPr>
      <xdr:spPr>
        <a:xfrm>
          <a:off x="4373880" y="618972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22</xdr:row>
      <xdr:rowOff>0</xdr:rowOff>
    </xdr:from>
    <xdr:ext cx="1392767" cy="572135"/>
    <xdr:sp macro="" textlink="">
      <xdr:nvSpPr>
        <xdr:cNvPr id="7" name="Run" hidden="1">
          <a:extLst>
            <a:ext uri="{FF2B5EF4-FFF2-40B4-BE49-F238E27FC236}">
              <a16:creationId xmlns:a16="http://schemas.microsoft.com/office/drawing/2014/main" id="{F9CEB3D9-CA01-4BDB-A0BE-7573D4BC9E1C}"/>
            </a:ext>
          </a:extLst>
        </xdr:cNvPr>
        <xdr:cNvSpPr/>
      </xdr:nvSpPr>
      <xdr:spPr>
        <a:xfrm>
          <a:off x="4373880" y="161772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22</xdr:row>
      <xdr:rowOff>0</xdr:rowOff>
    </xdr:from>
    <xdr:ext cx="1392767" cy="572135"/>
    <xdr:sp macro="" textlink="">
      <xdr:nvSpPr>
        <xdr:cNvPr id="8" name="Run" hidden="1">
          <a:extLst>
            <a:ext uri="{FF2B5EF4-FFF2-40B4-BE49-F238E27FC236}">
              <a16:creationId xmlns:a16="http://schemas.microsoft.com/office/drawing/2014/main" id="{B5561C84-A3B0-44FF-BE40-5307AE481799}"/>
            </a:ext>
          </a:extLst>
        </xdr:cNvPr>
        <xdr:cNvSpPr/>
      </xdr:nvSpPr>
      <xdr:spPr>
        <a:xfrm>
          <a:off x="4373880" y="1617726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240</xdr:row>
      <xdr:rowOff>0</xdr:rowOff>
    </xdr:from>
    <xdr:ext cx="1392767" cy="572135"/>
    <xdr:sp macro="" textlink="">
      <xdr:nvSpPr>
        <xdr:cNvPr id="9" name="Run" hidden="1">
          <a:extLst>
            <a:ext uri="{FF2B5EF4-FFF2-40B4-BE49-F238E27FC236}">
              <a16:creationId xmlns:a16="http://schemas.microsoft.com/office/drawing/2014/main" id="{36A84D35-9766-4AE9-AE1B-A4BBCD243447}"/>
            </a:ext>
          </a:extLst>
        </xdr:cNvPr>
        <xdr:cNvSpPr/>
      </xdr:nvSpPr>
      <xdr:spPr>
        <a:xfrm>
          <a:off x="4373880" y="6043422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12</xdr:col>
      <xdr:colOff>0</xdr:colOff>
      <xdr:row>240</xdr:row>
      <xdr:rowOff>0</xdr:rowOff>
    </xdr:from>
    <xdr:ext cx="1392767" cy="572135"/>
    <xdr:sp macro="" textlink="">
      <xdr:nvSpPr>
        <xdr:cNvPr id="10" name="Run" hidden="1">
          <a:extLst>
            <a:ext uri="{FF2B5EF4-FFF2-40B4-BE49-F238E27FC236}">
              <a16:creationId xmlns:a16="http://schemas.microsoft.com/office/drawing/2014/main" id="{BC11830D-91E8-4CE8-908B-6DF09204A945}"/>
            </a:ext>
          </a:extLst>
        </xdr:cNvPr>
        <xdr:cNvSpPr/>
      </xdr:nvSpPr>
      <xdr:spPr>
        <a:xfrm>
          <a:off x="4373880" y="6043422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27" name="Run" hidden="1">
          <a:extLst>
            <a:ext uri="{FF2B5EF4-FFF2-40B4-BE49-F238E27FC236}">
              <a16:creationId xmlns:a16="http://schemas.microsoft.com/office/drawing/2014/main" id="{43E8E0C6-3C5B-4420-9C57-27C166B5E03E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28" name="Run" hidden="1">
          <a:extLst>
            <a:ext uri="{FF2B5EF4-FFF2-40B4-BE49-F238E27FC236}">
              <a16:creationId xmlns:a16="http://schemas.microsoft.com/office/drawing/2014/main" id="{7DA687B5-2413-42C1-B572-71492F9AA7AD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29" name="Run" hidden="1">
          <a:extLst>
            <a:ext uri="{FF2B5EF4-FFF2-40B4-BE49-F238E27FC236}">
              <a16:creationId xmlns:a16="http://schemas.microsoft.com/office/drawing/2014/main" id="{98720052-C999-45F6-B89E-66FB55C27E1C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0" name="Run" hidden="1">
          <a:extLst>
            <a:ext uri="{FF2B5EF4-FFF2-40B4-BE49-F238E27FC236}">
              <a16:creationId xmlns:a16="http://schemas.microsoft.com/office/drawing/2014/main" id="{38CC8DE4-C671-4127-9AF5-10F1E17A9C11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1" name="Run" hidden="1">
          <a:extLst>
            <a:ext uri="{FF2B5EF4-FFF2-40B4-BE49-F238E27FC236}">
              <a16:creationId xmlns:a16="http://schemas.microsoft.com/office/drawing/2014/main" id="{644660BC-C8B8-412C-85C0-FE955559ADC0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2" name="Run" hidden="1">
          <a:extLst>
            <a:ext uri="{FF2B5EF4-FFF2-40B4-BE49-F238E27FC236}">
              <a16:creationId xmlns:a16="http://schemas.microsoft.com/office/drawing/2014/main" id="{ABA8F2E2-26C8-46FA-8CC1-2F8588CD0603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3" name="Run" hidden="1">
          <a:extLst>
            <a:ext uri="{FF2B5EF4-FFF2-40B4-BE49-F238E27FC236}">
              <a16:creationId xmlns:a16="http://schemas.microsoft.com/office/drawing/2014/main" id="{18F095B4-B9A7-4D02-989F-4E0ADA05D863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4" name="Run" hidden="1">
          <a:extLst>
            <a:ext uri="{FF2B5EF4-FFF2-40B4-BE49-F238E27FC236}">
              <a16:creationId xmlns:a16="http://schemas.microsoft.com/office/drawing/2014/main" id="{62A93187-456D-4785-ADBF-BC2381423EF8}"/>
            </a:ext>
          </a:extLst>
        </xdr:cNvPr>
        <xdr:cNvSpPr/>
      </xdr:nvSpPr>
      <xdr:spPr>
        <a:xfrm>
          <a:off x="139522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5" name="Run" hidden="1">
          <a:extLst>
            <a:ext uri="{FF2B5EF4-FFF2-40B4-BE49-F238E27FC236}">
              <a16:creationId xmlns:a16="http://schemas.microsoft.com/office/drawing/2014/main" id="{C751243E-499F-4B20-AB48-6E0871C380BB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6" name="Run" hidden="1">
          <a:extLst>
            <a:ext uri="{FF2B5EF4-FFF2-40B4-BE49-F238E27FC236}">
              <a16:creationId xmlns:a16="http://schemas.microsoft.com/office/drawing/2014/main" id="{91022BB5-4C6C-42D7-BD56-5FE2C6E34E8A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7" name="Run" hidden="1">
          <a:extLst>
            <a:ext uri="{FF2B5EF4-FFF2-40B4-BE49-F238E27FC236}">
              <a16:creationId xmlns:a16="http://schemas.microsoft.com/office/drawing/2014/main" id="{65D15EF5-25EA-463A-BD7D-872DA4D1125E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8" name="Run" hidden="1">
          <a:extLst>
            <a:ext uri="{FF2B5EF4-FFF2-40B4-BE49-F238E27FC236}">
              <a16:creationId xmlns:a16="http://schemas.microsoft.com/office/drawing/2014/main" id="{6EE0268D-2DEE-4F77-B324-FCB1B05CA4B4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39" name="Run" hidden="1">
          <a:extLst>
            <a:ext uri="{FF2B5EF4-FFF2-40B4-BE49-F238E27FC236}">
              <a16:creationId xmlns:a16="http://schemas.microsoft.com/office/drawing/2014/main" id="{02E47A87-666B-498F-B106-B62911AE91E9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40" name="Run" hidden="1">
          <a:extLst>
            <a:ext uri="{FF2B5EF4-FFF2-40B4-BE49-F238E27FC236}">
              <a16:creationId xmlns:a16="http://schemas.microsoft.com/office/drawing/2014/main" id="{7326408A-C05C-4881-A09E-511E6D1B429C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41" name="Run" hidden="1">
          <a:extLst>
            <a:ext uri="{FF2B5EF4-FFF2-40B4-BE49-F238E27FC236}">
              <a16:creationId xmlns:a16="http://schemas.microsoft.com/office/drawing/2014/main" id="{37970C9F-B171-4FC5-8838-CD2BD7FF2D2F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392767" cy="572135"/>
    <xdr:sp macro="" textlink="">
      <xdr:nvSpPr>
        <xdr:cNvPr id="42" name="Run" hidden="1">
          <a:extLst>
            <a:ext uri="{FF2B5EF4-FFF2-40B4-BE49-F238E27FC236}">
              <a16:creationId xmlns:a16="http://schemas.microsoft.com/office/drawing/2014/main" id="{947F041E-0F85-4ACC-AB90-B66AAD0C0576}"/>
            </a:ext>
          </a:extLst>
        </xdr:cNvPr>
        <xdr:cNvSpPr/>
      </xdr:nvSpPr>
      <xdr:spPr>
        <a:xfrm>
          <a:off x="13380720" y="0"/>
          <a:ext cx="1392767" cy="572135"/>
        </a:xfrm>
        <a:prstGeom prst="roundRect">
          <a:avLst/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1100" b="1"/>
            <a:t>Spusti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novak@ipcnet.cz,%2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BFEC-C8FC-454D-8DB5-8ECBA6284172}">
  <dimension ref="A1:R24"/>
  <sheetViews>
    <sheetView showGridLines="0" tabSelected="1" zoomScaleNormal="100" workbookViewId="0">
      <selection activeCell="E20" sqref="E20"/>
    </sheetView>
  </sheetViews>
  <sheetFormatPr defaultRowHeight="15" x14ac:dyDescent="0.25"/>
  <cols>
    <col min="1" max="1" width="22.42578125" customWidth="1"/>
    <col min="2" max="2" width="18.7109375" customWidth="1"/>
    <col min="3" max="3" width="52.7109375" customWidth="1"/>
    <col min="4" max="4" width="11.7109375" customWidth="1"/>
    <col min="6" max="6" width="19.28515625" customWidth="1"/>
    <col min="7" max="8" width="12.5703125" customWidth="1"/>
    <col min="10" max="10" width="13.28515625" style="2" customWidth="1"/>
    <col min="11" max="11" width="19.85546875" style="2" customWidth="1"/>
    <col min="12" max="12" width="4.7109375" customWidth="1"/>
    <col min="13" max="13" width="12.42578125" customWidth="1"/>
    <col min="18" max="18" width="9.140625" hidden="1" customWidth="1"/>
  </cols>
  <sheetData>
    <row r="1" spans="1:18" ht="19.5" thickBot="1" x14ac:dyDescent="0.3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8"/>
      <c r="M1" s="14" t="s">
        <v>32</v>
      </c>
      <c r="R1" s="43" t="s">
        <v>3</v>
      </c>
    </row>
    <row r="2" spans="1:18" ht="19.5" thickBot="1" x14ac:dyDescent="0.35">
      <c r="A2" s="3" t="s">
        <v>5</v>
      </c>
      <c r="B2" s="46">
        <v>45456</v>
      </c>
      <c r="E2" s="6"/>
      <c r="F2" s="6"/>
      <c r="G2" s="6"/>
      <c r="H2" s="6"/>
      <c r="I2" s="6"/>
      <c r="J2" s="11"/>
      <c r="K2" s="12"/>
      <c r="M2" s="15" t="s">
        <v>35</v>
      </c>
      <c r="R2" s="43">
        <v>0</v>
      </c>
    </row>
    <row r="3" spans="1:18" x14ac:dyDescent="0.25">
      <c r="A3" s="7"/>
      <c r="K3" s="13"/>
      <c r="M3" s="19" t="s">
        <v>34</v>
      </c>
      <c r="R3" s="43">
        <v>12</v>
      </c>
    </row>
    <row r="4" spans="1:18" ht="15.75" thickBot="1" x14ac:dyDescent="0.3">
      <c r="A4" s="8" t="s">
        <v>6</v>
      </c>
      <c r="F4" s="1" t="s">
        <v>7</v>
      </c>
      <c r="K4" s="13"/>
      <c r="M4" s="15"/>
      <c r="R4" s="43">
        <v>21</v>
      </c>
    </row>
    <row r="5" spans="1:18" x14ac:dyDescent="0.25">
      <c r="A5" s="4" t="s">
        <v>8</v>
      </c>
      <c r="B5" s="23"/>
      <c r="C5" t="s">
        <v>43</v>
      </c>
      <c r="F5" s="4" t="s">
        <v>9</v>
      </c>
      <c r="G5" s="59" t="s">
        <v>10</v>
      </c>
      <c r="H5" s="60"/>
      <c r="I5" s="60"/>
      <c r="J5" s="60"/>
      <c r="K5" s="61"/>
      <c r="M5" s="14" t="s">
        <v>36</v>
      </c>
      <c r="R5" s="43"/>
    </row>
    <row r="6" spans="1:18" x14ac:dyDescent="0.25">
      <c r="A6" s="5" t="s">
        <v>11</v>
      </c>
      <c r="B6" s="22"/>
      <c r="C6" t="s">
        <v>44</v>
      </c>
      <c r="F6" s="5" t="s">
        <v>12</v>
      </c>
      <c r="G6" s="54" t="s">
        <v>13</v>
      </c>
      <c r="H6" s="55"/>
      <c r="I6" s="55"/>
      <c r="J6" s="55"/>
      <c r="K6" s="56"/>
      <c r="M6" s="15" t="s">
        <v>40</v>
      </c>
    </row>
    <row r="7" spans="1:18" x14ac:dyDescent="0.25">
      <c r="A7" s="5" t="s">
        <v>14</v>
      </c>
      <c r="B7" s="22"/>
      <c r="C7" s="45">
        <v>71235868</v>
      </c>
      <c r="F7" s="5" t="s">
        <v>14</v>
      </c>
      <c r="G7" s="54" t="s">
        <v>15</v>
      </c>
      <c r="H7" s="55"/>
      <c r="I7" s="55"/>
      <c r="J7" s="55"/>
      <c r="K7" s="56"/>
      <c r="M7" s="44" t="s">
        <v>39</v>
      </c>
    </row>
    <row r="8" spans="1:18" x14ac:dyDescent="0.25">
      <c r="A8" s="5" t="s">
        <v>16</v>
      </c>
      <c r="B8" s="22"/>
      <c r="F8" s="5" t="s">
        <v>16</v>
      </c>
      <c r="G8" s="54" t="s">
        <v>17</v>
      </c>
      <c r="H8" s="55"/>
      <c r="I8" s="55"/>
      <c r="J8" s="55"/>
      <c r="K8" s="56"/>
      <c r="M8" s="15" t="s">
        <v>41</v>
      </c>
    </row>
    <row r="9" spans="1:18" x14ac:dyDescent="0.25">
      <c r="A9" s="5" t="s">
        <v>18</v>
      </c>
      <c r="B9" s="22"/>
      <c r="F9" s="5" t="s">
        <v>18</v>
      </c>
      <c r="G9" s="54"/>
      <c r="H9" s="55"/>
      <c r="I9" s="55"/>
      <c r="J9" s="55"/>
      <c r="K9" s="56"/>
      <c r="M9" s="44" t="s">
        <v>37</v>
      </c>
    </row>
    <row r="10" spans="1:18" x14ac:dyDescent="0.25">
      <c r="A10" s="5" t="s">
        <v>19</v>
      </c>
      <c r="B10" s="22"/>
      <c r="C10" t="s">
        <v>45</v>
      </c>
      <c r="F10" s="5" t="s">
        <v>19</v>
      </c>
      <c r="G10" s="54" t="s">
        <v>20</v>
      </c>
      <c r="H10" s="55"/>
      <c r="I10" s="55"/>
      <c r="J10" s="55"/>
      <c r="K10" s="56"/>
      <c r="M10" s="19" t="s">
        <v>42</v>
      </c>
    </row>
    <row r="11" spans="1:18" x14ac:dyDescent="0.25">
      <c r="A11" s="5" t="s">
        <v>21</v>
      </c>
      <c r="B11" s="22"/>
      <c r="C11" t="s">
        <v>46</v>
      </c>
      <c r="F11" s="5" t="s">
        <v>21</v>
      </c>
      <c r="G11" s="62" t="s">
        <v>22</v>
      </c>
      <c r="H11" s="55"/>
      <c r="I11" s="55"/>
      <c r="J11" s="55"/>
      <c r="K11" s="56"/>
    </row>
    <row r="12" spans="1:18" ht="15.75" thickBot="1" x14ac:dyDescent="0.3">
      <c r="A12" s="24" t="s">
        <v>23</v>
      </c>
      <c r="B12" s="25"/>
      <c r="C12" s="45">
        <v>603864383</v>
      </c>
      <c r="F12" s="24" t="s">
        <v>23</v>
      </c>
      <c r="G12" s="51" t="s">
        <v>24</v>
      </c>
      <c r="H12" s="52"/>
      <c r="I12" s="52"/>
      <c r="J12" s="52"/>
      <c r="K12" s="53"/>
      <c r="M12" s="16" t="s">
        <v>33</v>
      </c>
    </row>
    <row r="13" spans="1:18" s="9" customFormat="1" ht="49.15" customHeight="1" thickBot="1" x14ac:dyDescent="0.3">
      <c r="A13" s="26" t="s">
        <v>38</v>
      </c>
      <c r="B13" s="48" t="s">
        <v>25</v>
      </c>
      <c r="C13" s="50" t="s">
        <v>0</v>
      </c>
      <c r="D13" s="49" t="s">
        <v>1</v>
      </c>
      <c r="E13" s="27" t="s">
        <v>2</v>
      </c>
      <c r="F13" s="27" t="s">
        <v>3</v>
      </c>
      <c r="G13" s="63" t="s">
        <v>31</v>
      </c>
      <c r="H13" s="63" t="s">
        <v>30</v>
      </c>
      <c r="I13" s="64" t="s">
        <v>26</v>
      </c>
      <c r="J13" s="63" t="s">
        <v>27</v>
      </c>
      <c r="K13" s="63" t="s">
        <v>28</v>
      </c>
      <c r="M13" s="17" t="s">
        <v>30</v>
      </c>
    </row>
    <row r="14" spans="1:18" x14ac:dyDescent="0.25">
      <c r="A14" s="35"/>
      <c r="B14" s="28">
        <v>106403</v>
      </c>
      <c r="C14" s="47" t="s">
        <v>48</v>
      </c>
      <c r="D14" s="28"/>
      <c r="E14" s="28" t="s">
        <v>47</v>
      </c>
      <c r="F14" s="29">
        <v>12</v>
      </c>
      <c r="G14" s="20">
        <f t="shared" ref="G14:G15" si="0">H14/(100+F14)*100</f>
        <v>142.85714285714286</v>
      </c>
      <c r="H14" s="21">
        <f t="shared" ref="H14:H15" si="1">ROUND(M14,2)</f>
        <v>160</v>
      </c>
      <c r="I14" s="10">
        <v>330</v>
      </c>
      <c r="J14" s="21">
        <f t="shared" ref="J14:J17" si="2">K14/(100+F14)*100</f>
        <v>47142.857142857145</v>
      </c>
      <c r="K14" s="37">
        <f t="shared" ref="K14:K17" si="3">H14*I14</f>
        <v>52800</v>
      </c>
      <c r="M14" s="18">
        <v>160</v>
      </c>
    </row>
    <row r="15" spans="1:18" x14ac:dyDescent="0.25">
      <c r="A15" s="36"/>
      <c r="B15" s="28">
        <v>106405</v>
      </c>
      <c r="C15" s="47" t="s">
        <v>49</v>
      </c>
      <c r="D15" s="28"/>
      <c r="E15" s="28" t="s">
        <v>47</v>
      </c>
      <c r="F15" s="29">
        <v>12</v>
      </c>
      <c r="G15" s="20">
        <f t="shared" si="0"/>
        <v>142.85714285714286</v>
      </c>
      <c r="H15" s="21">
        <f t="shared" si="1"/>
        <v>160</v>
      </c>
      <c r="I15" s="10">
        <v>10</v>
      </c>
      <c r="J15" s="21">
        <f t="shared" si="2"/>
        <v>1428.5714285714287</v>
      </c>
      <c r="K15" s="37">
        <f t="shared" si="3"/>
        <v>1600</v>
      </c>
      <c r="M15" s="18">
        <v>160</v>
      </c>
    </row>
    <row r="16" spans="1:18" x14ac:dyDescent="0.25">
      <c r="A16" s="36"/>
      <c r="B16" s="28">
        <v>1323806922</v>
      </c>
      <c r="C16" s="28" t="s">
        <v>52</v>
      </c>
      <c r="D16" s="28"/>
      <c r="E16" s="28" t="s">
        <v>51</v>
      </c>
      <c r="F16" s="29">
        <v>12</v>
      </c>
      <c r="G16" s="20">
        <v>54</v>
      </c>
      <c r="H16" s="21">
        <v>60.48</v>
      </c>
      <c r="I16" s="10">
        <v>460</v>
      </c>
      <c r="J16" s="21">
        <f t="shared" si="2"/>
        <v>24840</v>
      </c>
      <c r="K16" s="37">
        <f t="shared" si="3"/>
        <v>27820.799999999999</v>
      </c>
      <c r="M16" s="18">
        <v>60.48</v>
      </c>
    </row>
    <row r="17" spans="1:13" x14ac:dyDescent="0.25">
      <c r="A17" s="36"/>
      <c r="B17" s="28">
        <v>1323806920</v>
      </c>
      <c r="C17" s="28" t="s">
        <v>50</v>
      </c>
      <c r="D17" s="28"/>
      <c r="E17" s="28" t="s">
        <v>51</v>
      </c>
      <c r="F17" s="29">
        <v>12</v>
      </c>
      <c r="G17" s="20">
        <v>54</v>
      </c>
      <c r="H17" s="21">
        <v>60.48</v>
      </c>
      <c r="I17" s="10">
        <v>220</v>
      </c>
      <c r="J17" s="21">
        <f t="shared" si="2"/>
        <v>11879.999999999998</v>
      </c>
      <c r="K17" s="37">
        <f t="shared" si="3"/>
        <v>13305.599999999999</v>
      </c>
      <c r="M17" s="18">
        <v>60.48</v>
      </c>
    </row>
    <row r="18" spans="1:13" x14ac:dyDescent="0.25">
      <c r="A18" s="36"/>
      <c r="B18" s="28"/>
      <c r="C18" s="28"/>
      <c r="D18" s="28"/>
      <c r="E18" s="28"/>
      <c r="F18" s="29"/>
      <c r="G18" s="20"/>
      <c r="H18" s="21"/>
      <c r="I18" s="10"/>
      <c r="J18" s="21"/>
      <c r="K18" s="37"/>
      <c r="M18" s="18"/>
    </row>
    <row r="19" spans="1:13" x14ac:dyDescent="0.25">
      <c r="A19" s="36"/>
      <c r="B19" s="28"/>
      <c r="C19" s="28"/>
      <c r="D19" s="28"/>
      <c r="E19" s="28"/>
      <c r="F19" s="29"/>
      <c r="G19" s="20"/>
      <c r="H19" s="21"/>
      <c r="I19" s="10"/>
      <c r="J19" s="21"/>
      <c r="K19" s="37"/>
      <c r="M19" s="18"/>
    </row>
    <row r="20" spans="1:13" x14ac:dyDescent="0.25">
      <c r="A20" s="36"/>
      <c r="B20" s="28"/>
      <c r="C20" s="28"/>
      <c r="D20" s="28"/>
      <c r="E20" s="28"/>
      <c r="F20" s="29"/>
      <c r="G20" s="20">
        <f t="shared" ref="G15:G22" si="4">H20/(100+F20)*100</f>
        <v>0</v>
      </c>
      <c r="H20" s="21">
        <f t="shared" ref="H15:H22" si="5">ROUND(M20,2)</f>
        <v>0</v>
      </c>
      <c r="I20" s="10"/>
      <c r="J20" s="21">
        <f t="shared" ref="J15:J22" si="6">K20/(100+F20)*100</f>
        <v>0</v>
      </c>
      <c r="K20" s="37">
        <f t="shared" ref="K15:K22" si="7">H20*I20</f>
        <v>0</v>
      </c>
      <c r="M20" s="18"/>
    </row>
    <row r="21" spans="1:13" x14ac:dyDescent="0.25">
      <c r="A21" s="36"/>
      <c r="B21" s="28"/>
      <c r="C21" s="28"/>
      <c r="D21" s="28"/>
      <c r="E21" s="28"/>
      <c r="F21" s="29"/>
      <c r="G21" s="20">
        <f t="shared" si="4"/>
        <v>0</v>
      </c>
      <c r="H21" s="21">
        <f t="shared" si="5"/>
        <v>0</v>
      </c>
      <c r="I21" s="10"/>
      <c r="J21" s="21">
        <f t="shared" si="6"/>
        <v>0</v>
      </c>
      <c r="K21" s="37">
        <f t="shared" si="7"/>
        <v>0</v>
      </c>
      <c r="M21" s="18"/>
    </row>
    <row r="22" spans="1:13" x14ac:dyDescent="0.25">
      <c r="A22" s="36"/>
      <c r="B22" s="28"/>
      <c r="C22" s="28"/>
      <c r="D22" s="28"/>
      <c r="E22" s="28"/>
      <c r="F22" s="29"/>
      <c r="G22" s="20">
        <f t="shared" si="4"/>
        <v>0</v>
      </c>
      <c r="H22" s="21">
        <f t="shared" si="5"/>
        <v>0</v>
      </c>
      <c r="I22" s="10"/>
      <c r="J22" s="21">
        <f t="shared" si="6"/>
        <v>0</v>
      </c>
      <c r="K22" s="37">
        <f t="shared" si="7"/>
        <v>0</v>
      </c>
      <c r="M22" s="18"/>
    </row>
    <row r="23" spans="1:13" ht="15.75" thickBot="1" x14ac:dyDescent="0.3">
      <c r="A23" s="38"/>
      <c r="B23" s="39"/>
      <c r="C23" s="39"/>
      <c r="D23" s="39"/>
      <c r="E23" s="39"/>
      <c r="F23" s="39"/>
      <c r="G23" s="40"/>
      <c r="H23" s="40"/>
      <c r="I23" s="40"/>
      <c r="J23" s="41"/>
      <c r="K23" s="42"/>
    </row>
    <row r="24" spans="1:13" ht="15.75" thickBot="1" x14ac:dyDescent="0.3">
      <c r="A24" s="30" t="s">
        <v>29</v>
      </c>
      <c r="B24" s="31"/>
      <c r="C24" s="32"/>
      <c r="D24" s="32"/>
      <c r="E24" s="32"/>
      <c r="F24" s="32"/>
      <c r="G24" s="32"/>
      <c r="H24" s="32"/>
      <c r="I24" s="32"/>
      <c r="J24" s="33">
        <f>SUM(J14:J23)</f>
        <v>85291.42857142858</v>
      </c>
      <c r="K24" s="34">
        <f>SUM(K14:K23)</f>
        <v>95526.399999999994</v>
      </c>
    </row>
  </sheetData>
  <mergeCells count="9">
    <mergeCell ref="G12:K12"/>
    <mergeCell ref="G8:K8"/>
    <mergeCell ref="G9:K9"/>
    <mergeCell ref="G10:K10"/>
    <mergeCell ref="A1:K1"/>
    <mergeCell ref="G7:K7"/>
    <mergeCell ref="G5:K5"/>
    <mergeCell ref="G6:K6"/>
    <mergeCell ref="G11:K11"/>
  </mergeCells>
  <phoneticPr fontId="9" type="noConversion"/>
  <dataValidations count="1">
    <dataValidation type="list" allowBlank="1" showInputMessage="1" showErrorMessage="1" sqref="F14:F22" xr:uid="{FD543602-ADB9-4EF5-917C-1D0767262942}">
      <formula1>$R$2:$R$4</formula1>
    </dataValidation>
  </dataValidations>
  <hyperlinks>
    <hyperlink ref="G11" r:id="rId1" display="david.novak@ipcnet.cz, o" xr:uid="{64B25219-AD59-4013-986A-4E37CE1E2A02}"/>
  </hyperlinks>
  <printOptions horizontalCentered="1"/>
  <pageMargins left="0.11811023622047245" right="0.11811023622047245" top="0.19685039370078741" bottom="0.19685039370078741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 OZ obj. formulář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Richard Ruman</cp:lastModifiedBy>
  <cp:lastPrinted>2023-11-08T18:03:16Z</cp:lastPrinted>
  <dcterms:created xsi:type="dcterms:W3CDTF">2023-03-22T09:05:56Z</dcterms:created>
  <dcterms:modified xsi:type="dcterms:W3CDTF">2024-06-14T06:58:37Z</dcterms:modified>
</cp:coreProperties>
</file>