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65416" yWindow="65416" windowWidth="29040" windowHeight="15840" firstSheet="1" activeTab="1"/>
  </bookViews>
  <sheets>
    <sheet name="List1" sheetId="4" r:id="rId1"/>
    <sheet name="jednoduchý průchod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<sst xmlns="http://schemas.openxmlformats.org/spreadsheetml/2006/main" count="77" uniqueCount="43">
  <si>
    <t>Název</t>
  </si>
  <si>
    <t>Mj</t>
  </si>
  <si>
    <t>Počet</t>
  </si>
  <si>
    <t>Materiál</t>
  </si>
  <si>
    <t>Montáž</t>
  </si>
  <si>
    <t/>
  </si>
  <si>
    <t>CZK</t>
  </si>
  <si>
    <t>ks</t>
  </si>
  <si>
    <t>km</t>
  </si>
  <si>
    <t>bm</t>
  </si>
  <si>
    <t>Doplňková položka</t>
  </si>
  <si>
    <t>Aquapark Děčín</t>
  </si>
  <si>
    <t>Mat. celkem</t>
  </si>
  <si>
    <t>Mont. celkem</t>
  </si>
  <si>
    <t>VZT 1.1</t>
  </si>
  <si>
    <t>VZT - hlavní jednotka</t>
  </si>
  <si>
    <r>
      <t xml:space="preserve">Nové jednotky </t>
    </r>
    <r>
      <rPr>
        <b/>
        <u val="single"/>
        <sz val="9"/>
        <color rgb="FF000000"/>
        <rFont val="Tahoma"/>
        <family val="2"/>
      </rPr>
      <t xml:space="preserve">musí </t>
    </r>
    <r>
      <rPr>
        <sz val="9"/>
        <color rgb="FF000000"/>
        <rFont val="Tahoma"/>
        <family val="2"/>
      </rPr>
      <t>rozměrově respektovat stávající dispozici umístění. Rozměr délka - 5800 mm, šířka - 1323 mm, výška - 2824 mm. Přívod - 19000 m3, odtah 19300</t>
    </r>
    <r>
      <rPr>
        <sz val="9"/>
        <color indexed="8"/>
        <rFont val="Tahoma"/>
        <family val="2"/>
      </rPr>
      <t xml:space="preserve"> m3. Výstupní teplota přívodního vzduchu - 44 st.C. Vodní ohřívač - 55/45 st.C. Rekuperační výměník s předpokládanou účinností 65 - 80 %. Ventilátorové vestavby s frekvenčními měniči. Další viz. požadované řešení.</t>
    </r>
  </si>
  <si>
    <t>Měření a regulace</t>
  </si>
  <si>
    <t xml:space="preserve">VZT 1.1. - úprava rozvaděče RO1 : - úprava stávajícího řídícího systému ELSACO XCOM-33.  Úprava stávajícího silového rozvaděče. Doplňkové vymezovací zábradlí, provedení broušená nerez AISI304. analogová čidla s unifikovanými výstupy, tj. 0...10V, 2...20 mA, Pt100, Ni1000 apod. Dvoupolohové regulátory, termostaty, manostaty, apod. s dvoustavovým výstupem reprezentovaným přepínacím bezna -pěťovým kontaktem pro měření teploty, tlaku, vlhkosti, průtoku, atd. akční členy, především servopohony VZT klapek, regulační či uzavírací ventily a ostatní armatury
 s dálkovým ovládáním – jejich elektropohony budou opět napojeny na unifikovaný
 řídící signál 0...10V nebo na napětí 24V a 230V AC.
</t>
  </si>
  <si>
    <t xml:space="preserve">VZT 1.2. - úprava rozvaděče RO2 : - výměna stávajícího řídícího systému ELSACO RT za systém XCOM-33 (výměna musí být provedena z důvodu zastaralého systému řízení, která se již nevyrábí).  Úprava stávajícího silového rozvaděče. Doplňkové vymezovací zábradlí, provedení broušená nerez AISI304. analogová čidla s unifikovanými výstupy, tj. 0...10V, 2...20 mA, Pt100, Ni1000 apod. Dvoupolohové regulátory, termostaty, manostaty, apod. s dvoustavovým výstupem reprezentovaným přepínacím bezna -pěťovým kontaktem pro měření teploty, tlaku, vlhkosti, průtoku, atd. akční členy, především servopohony VZT klapek, regulační či uzavírací ventily a ostatní armatury
 s dálkovým ovládáním – jejich elektropohony budou opět napojeny na unifikovaný
 řídící signál 0...10V nebo na napětí 24V a 230V AC.
</t>
  </si>
  <si>
    <t>VZT - přívodní a odtahové potrubí</t>
  </si>
  <si>
    <t>čtyřhranný oblouk symetrický 90° 1000x 100 mm</t>
  </si>
  <si>
    <t>čtyřhranná T-odbočka 1000x 100 mm z potrubí 500x 500 mm</t>
  </si>
  <si>
    <t>pružné čtyřhranné připojení 1000x 100 mm</t>
  </si>
  <si>
    <t>čtyřhranné potrubí 2200x 710 mm s kulisovým tlumičem hluku</t>
  </si>
  <si>
    <t>čtyřhranný přechod osový 2200x 710 / 1500x 800 mm</t>
  </si>
  <si>
    <t>čtyřhranný oblouk symetrický 90° 1500x 800 mm</t>
  </si>
  <si>
    <t>VZT - úprava potrubí pro odtah radonu</t>
  </si>
  <si>
    <t>kruhové potrubí (odolné proti radonu) Ø 125 mm</t>
  </si>
  <si>
    <t>koleno 90° Ø 125 mm</t>
  </si>
  <si>
    <t>radiální potrubní ventilátor k odsávání radonu (např. RAS 125)</t>
  </si>
  <si>
    <t>požární klapka kruhová Ø125 mm – ruční ovládání a teplotní s koncovým spínačem (např. FMDR SL 125 .11)</t>
  </si>
  <si>
    <t>kabel CYKYLO j 3x1,5</t>
  </si>
  <si>
    <t>PRAFLAGUARD 2X2X0,8 B2CA-S1D1A1 KABEL PRO INSTALACI EPS</t>
  </si>
  <si>
    <t>místní ovládací skříňka 0/1</t>
  </si>
  <si>
    <t>jističochránič 10B/1N/0,03 A</t>
  </si>
  <si>
    <t>kabel CYKYLO o 3x1,5</t>
  </si>
  <si>
    <t xml:space="preserve">Celková doprava a přesun hmot </t>
  </si>
  <si>
    <t>stykač 230V / 2 P</t>
  </si>
  <si>
    <t>cena - dodávka + montáž</t>
  </si>
  <si>
    <t>celkem bez DPH</t>
  </si>
  <si>
    <r>
      <t xml:space="preserve">Nové jednotky </t>
    </r>
    <r>
      <rPr>
        <b/>
        <u val="single"/>
        <sz val="9"/>
        <color rgb="FF000000"/>
        <rFont val="Tahoma"/>
        <family val="2"/>
      </rPr>
      <t xml:space="preserve">musí </t>
    </r>
    <r>
      <rPr>
        <sz val="9"/>
        <color rgb="FF000000"/>
        <rFont val="Tahoma"/>
        <family val="2"/>
      </rPr>
      <t>rozměrově respektovat stávající dispozici umístění. Rozměr délka - 5800 mm, šířka - 1323 mm, výška - 2824 mm. Přívod - 19000 m3, odtah 19300</t>
    </r>
    <r>
      <rPr>
        <sz val="9"/>
        <color indexed="8"/>
        <rFont val="Tahoma"/>
        <family val="2"/>
      </rPr>
      <t xml:space="preserve"> m3. Výstupní teplota přívodního vzduchu - 44 st.C. Vodní ohřívač - 55/45 st.C. Rekuperační výměník s předpokládanou účinností 65 - 80 %. Ventilátorové vestavby s frekvenčními měniči. Další viz. požadované řešení dle zprávy Ing. Jiří Duben.</t>
    </r>
  </si>
  <si>
    <t>Pro demontáž a instalaci VZT 1.1 jednotky ve strojovně ve 2.N.P. bude pravděpodobně nutné využít otvor na fasádě objektu (obhlídka na místě a uvést řešení, zda není nutné provest demontáž a montáž jednotky VZT 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</si>
</sst>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CZK]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  <font>
      <i/>
      <sz val="9"/>
      <color indexed="8"/>
      <name val="Tahoma"/>
      <family val="2"/>
    </font>
    <font>
      <sz val="8"/>
      <color theme="1"/>
      <name val="Tahoma"/>
      <family val="2"/>
    </font>
    <font>
      <sz val="9"/>
      <color indexed="8"/>
      <name val="Tahoma"/>
      <family val="2"/>
    </font>
    <font>
      <sz val="9"/>
      <color theme="1"/>
      <name val="Tahoma"/>
      <family val="2"/>
    </font>
    <font>
      <sz val="7.5"/>
      <color indexed="8"/>
      <name val="Tahoma"/>
      <family val="2"/>
    </font>
    <font>
      <b/>
      <u val="single"/>
      <sz val="9"/>
      <color rgb="FF000000"/>
      <name val="Tahoma"/>
      <family val="2"/>
    </font>
    <font>
      <sz val="9"/>
      <color rgb="FF000000"/>
      <name val="Tahoma"/>
      <family val="2"/>
    </font>
    <font>
      <b/>
      <i/>
      <sz val="9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49" fontId="2" fillId="2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wrapText="1"/>
    </xf>
    <xf numFmtId="4" fontId="3" fillId="3" borderId="1" xfId="0" applyNumberFormat="1" applyFont="1" applyFill="1" applyBorder="1" applyAlignment="1">
      <alignment horizontal="right" wrapText="1"/>
    </xf>
    <xf numFmtId="49" fontId="4" fillId="4" borderId="1" xfId="0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4" fontId="4" fillId="4" borderId="1" xfId="0" applyNumberFormat="1" applyFont="1" applyFill="1" applyBorder="1" applyAlignment="1">
      <alignment horizontal="right" wrapText="1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center" wrapText="1"/>
    </xf>
    <xf numFmtId="49" fontId="4" fillId="4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right" wrapText="1"/>
    </xf>
    <xf numFmtId="0" fontId="7" fillId="5" borderId="1" xfId="0" applyFont="1" applyFill="1" applyBorder="1" applyAlignment="1">
      <alignment wrapText="1" shrinkToFit="1"/>
    </xf>
    <xf numFmtId="49" fontId="7" fillId="5" borderId="1" xfId="0" applyNumberFormat="1" applyFont="1" applyFill="1" applyBorder="1" applyAlignment="1">
      <alignment horizontal="center" wrapText="1"/>
    </xf>
    <xf numFmtId="4" fontId="7" fillId="5" borderId="1" xfId="0" applyNumberFormat="1" applyFont="1" applyFill="1" applyBorder="1" applyAlignment="1">
      <alignment horizontal="right" wrapText="1"/>
    </xf>
    <xf numFmtId="49" fontId="7" fillId="5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vertical="center" wrapText="1" shrinkToFit="1"/>
    </xf>
    <xf numFmtId="3" fontId="7" fillId="5" borderId="1" xfId="0" applyNumberFormat="1" applyFont="1" applyFill="1" applyBorder="1" applyAlignment="1">
      <alignment horizontal="right" wrapText="1"/>
    </xf>
    <xf numFmtId="3" fontId="3" fillId="3" borderId="1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  <xf numFmtId="3" fontId="8" fillId="0" borderId="0" xfId="0" applyNumberFormat="1" applyFont="1"/>
    <xf numFmtId="14" fontId="9" fillId="3" borderId="1" xfId="0" applyNumberFormat="1" applyFont="1" applyFill="1" applyBorder="1" applyAlignment="1">
      <alignment horizontal="right" wrapText="1"/>
    </xf>
    <xf numFmtId="0" fontId="7" fillId="5" borderId="1" xfId="0" applyFont="1" applyFill="1" applyBorder="1" applyAlignment="1">
      <alignment vertical="top" wrapText="1" shrinkToFit="1"/>
    </xf>
    <xf numFmtId="49" fontId="12" fillId="2" borderId="1" xfId="0" applyNumberFormat="1" applyFont="1" applyFill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vertical="top" wrapText="1"/>
    </xf>
    <xf numFmtId="164" fontId="4" fillId="4" borderId="2" xfId="0" applyNumberFormat="1" applyFont="1" applyFill="1" applyBorder="1" applyAlignment="1">
      <alignment horizontal="right" wrapText="1"/>
    </xf>
    <xf numFmtId="164" fontId="4" fillId="4" borderId="3" xfId="0" applyNumberFormat="1" applyFont="1" applyFill="1" applyBorder="1" applyAlignment="1">
      <alignment horizontal="right" wrapText="1"/>
    </xf>
    <xf numFmtId="164" fontId="0" fillId="0" borderId="4" xfId="0" applyNumberFormat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B2394-4EAF-4E53-AAEA-3A07C2C41CD2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AB0AE-5B1C-45E4-9CEC-7F5AEE5FF6EA}">
  <sheetPr>
    <pageSetUpPr fitToPage="1"/>
  </sheetPr>
  <dimension ref="A1:G37"/>
  <sheetViews>
    <sheetView tabSelected="1" workbookViewId="0" topLeftCell="A1">
      <selection activeCell="A7" sqref="A7"/>
    </sheetView>
  </sheetViews>
  <sheetFormatPr defaultColWidth="9.140625" defaultRowHeight="15"/>
  <cols>
    <col min="1" max="1" width="68.8515625" style="0" customWidth="1"/>
    <col min="2" max="3" width="8.00390625" style="0" customWidth="1"/>
    <col min="5" max="5" width="13.57421875" style="0" customWidth="1"/>
  </cols>
  <sheetData>
    <row r="1" spans="1:7" ht="15">
      <c r="A1" s="9" t="s">
        <v>11</v>
      </c>
      <c r="B1" s="10"/>
      <c r="C1" s="3"/>
      <c r="D1" s="3"/>
      <c r="E1" s="3"/>
      <c r="F1" s="3"/>
      <c r="G1" s="29">
        <v>45362</v>
      </c>
    </row>
    <row r="2" spans="1:7" ht="22.5">
      <c r="A2" s="1" t="s">
        <v>0</v>
      </c>
      <c r="B2" s="11" t="s">
        <v>1</v>
      </c>
      <c r="C2" s="12" t="s">
        <v>2</v>
      </c>
      <c r="D2" s="12" t="s">
        <v>3</v>
      </c>
      <c r="E2" s="12" t="s">
        <v>12</v>
      </c>
      <c r="F2" s="12" t="s">
        <v>4</v>
      </c>
      <c r="G2" s="12" t="s">
        <v>13</v>
      </c>
    </row>
    <row r="3" spans="1:7" ht="15">
      <c r="A3" s="2" t="s">
        <v>15</v>
      </c>
      <c r="B3" s="10" t="s">
        <v>5</v>
      </c>
      <c r="C3" s="3"/>
      <c r="D3" s="3"/>
      <c r="E3" s="3"/>
      <c r="F3" s="3"/>
      <c r="G3" s="3"/>
    </row>
    <row r="4" spans="1:7" ht="24.75" customHeight="1">
      <c r="A4" s="31" t="s">
        <v>14</v>
      </c>
      <c r="B4" s="14" t="s">
        <v>5</v>
      </c>
      <c r="C4" s="15"/>
      <c r="D4" s="15" t="s">
        <v>6</v>
      </c>
      <c r="E4" s="15" t="s">
        <v>6</v>
      </c>
      <c r="F4" s="15" t="s">
        <v>6</v>
      </c>
      <c r="G4" s="15" t="s">
        <v>6</v>
      </c>
    </row>
    <row r="5" spans="1:7" ht="60.75" customHeight="1">
      <c r="A5" s="30" t="s">
        <v>41</v>
      </c>
      <c r="B5" s="23" t="s">
        <v>7</v>
      </c>
      <c r="C5" s="25">
        <v>1</v>
      </c>
      <c r="D5" s="25"/>
      <c r="E5" s="22">
        <f aca="true" t="shared" si="0" ref="E5:E9">D5*C5</f>
        <v>0</v>
      </c>
      <c r="F5" s="25"/>
      <c r="G5" s="22">
        <f aca="true" t="shared" si="1" ref="G5:G9">F5*C5</f>
        <v>0</v>
      </c>
    </row>
    <row r="6" spans="1:7" ht="37.5" customHeight="1">
      <c r="A6" s="30" t="s">
        <v>42</v>
      </c>
      <c r="B6" s="23" t="s">
        <v>7</v>
      </c>
      <c r="C6" s="25">
        <v>1</v>
      </c>
      <c r="D6" s="25"/>
      <c r="E6" s="22">
        <f t="shared" si="0"/>
        <v>0</v>
      </c>
      <c r="F6" s="25"/>
      <c r="G6" s="22">
        <f t="shared" si="1"/>
        <v>0</v>
      </c>
    </row>
    <row r="7" spans="1:7" ht="15">
      <c r="A7" s="31"/>
      <c r="B7" s="13" t="s">
        <v>5</v>
      </c>
      <c r="C7" s="15"/>
      <c r="D7" s="15" t="s">
        <v>6</v>
      </c>
      <c r="E7" s="15" t="s">
        <v>6</v>
      </c>
      <c r="F7" s="15" t="s">
        <v>6</v>
      </c>
      <c r="G7" s="15" t="s">
        <v>6</v>
      </c>
    </row>
    <row r="8" spans="1:7" ht="56.25">
      <c r="A8" s="30" t="s">
        <v>16</v>
      </c>
      <c r="B8" s="23" t="s">
        <v>7</v>
      </c>
      <c r="C8" s="25">
        <v>1</v>
      </c>
      <c r="D8" s="28"/>
      <c r="E8" s="22">
        <f t="shared" si="0"/>
        <v>0</v>
      </c>
      <c r="F8" s="28"/>
      <c r="G8" s="22">
        <f t="shared" si="1"/>
        <v>0</v>
      </c>
    </row>
    <row r="9" spans="1:7" ht="15">
      <c r="A9" s="23"/>
      <c r="B9" s="23"/>
      <c r="C9" s="25"/>
      <c r="D9" s="28"/>
      <c r="E9" s="22">
        <f t="shared" si="0"/>
        <v>0</v>
      </c>
      <c r="F9" s="28"/>
      <c r="G9" s="22">
        <f t="shared" si="1"/>
        <v>0</v>
      </c>
    </row>
    <row r="10" spans="1:7" ht="15">
      <c r="A10" s="31" t="s">
        <v>17</v>
      </c>
      <c r="B10" s="13" t="s">
        <v>5</v>
      </c>
      <c r="C10" s="27"/>
      <c r="D10" s="27"/>
      <c r="E10" s="15"/>
      <c r="F10" s="27"/>
      <c r="G10" s="15"/>
    </row>
    <row r="11" spans="1:7" ht="106.5" customHeight="1">
      <c r="A11" s="30" t="s">
        <v>18</v>
      </c>
      <c r="B11" s="23" t="s">
        <v>7</v>
      </c>
      <c r="C11" s="25">
        <v>1</v>
      </c>
      <c r="D11" s="25"/>
      <c r="E11" s="22">
        <f>D11*C11</f>
        <v>0</v>
      </c>
      <c r="F11" s="25"/>
      <c r="G11" s="22">
        <f aca="true" t="shared" si="2" ref="G11:G23">F11*C11</f>
        <v>0</v>
      </c>
    </row>
    <row r="12" spans="1:7" ht="115.5" customHeight="1">
      <c r="A12" s="30" t="s">
        <v>19</v>
      </c>
      <c r="B12" s="23" t="s">
        <v>7</v>
      </c>
      <c r="C12" s="25">
        <v>1</v>
      </c>
      <c r="D12" s="28"/>
      <c r="E12" s="22">
        <f>D12*C12</f>
        <v>0</v>
      </c>
      <c r="F12" s="28"/>
      <c r="G12" s="22">
        <f t="shared" si="2"/>
        <v>0</v>
      </c>
    </row>
    <row r="13" spans="1:7" ht="15">
      <c r="A13" s="20"/>
      <c r="B13" s="21"/>
      <c r="C13" s="25">
        <v>0</v>
      </c>
      <c r="D13" s="28"/>
      <c r="E13" s="22">
        <f>D13*C13</f>
        <v>0</v>
      </c>
      <c r="F13" s="28"/>
      <c r="G13" s="22">
        <f t="shared" si="2"/>
        <v>0</v>
      </c>
    </row>
    <row r="14" spans="1:7" ht="15">
      <c r="A14" s="18" t="s">
        <v>20</v>
      </c>
      <c r="B14" s="13" t="s">
        <v>5</v>
      </c>
      <c r="C14" s="27"/>
      <c r="D14" s="27"/>
      <c r="E14" s="15"/>
      <c r="F14" s="27"/>
      <c r="G14" s="19"/>
    </row>
    <row r="15" spans="1:7" ht="15">
      <c r="A15" s="24" t="s">
        <v>21</v>
      </c>
      <c r="B15" s="23" t="s">
        <v>7</v>
      </c>
      <c r="C15" s="25">
        <v>1</v>
      </c>
      <c r="D15" s="25"/>
      <c r="E15" s="22">
        <f aca="true" t="shared" si="3" ref="E15:E20">D15*C15</f>
        <v>0</v>
      </c>
      <c r="F15" s="25"/>
      <c r="G15" s="22">
        <f t="shared" si="2"/>
        <v>0</v>
      </c>
    </row>
    <row r="16" spans="1:7" ht="15">
      <c r="A16" s="24" t="s">
        <v>22</v>
      </c>
      <c r="B16" s="23" t="s">
        <v>7</v>
      </c>
      <c r="C16" s="25">
        <v>1</v>
      </c>
      <c r="D16" s="25"/>
      <c r="E16" s="22">
        <f t="shared" si="3"/>
        <v>0</v>
      </c>
      <c r="F16" s="25"/>
      <c r="G16" s="22">
        <f t="shared" si="2"/>
        <v>0</v>
      </c>
    </row>
    <row r="17" spans="1:7" ht="15">
      <c r="A17" s="24" t="s">
        <v>23</v>
      </c>
      <c r="B17" s="23" t="s">
        <v>7</v>
      </c>
      <c r="C17" s="25">
        <v>1</v>
      </c>
      <c r="D17" s="25"/>
      <c r="E17" s="22">
        <f t="shared" si="3"/>
        <v>0</v>
      </c>
      <c r="F17" s="25"/>
      <c r="G17" s="22">
        <f t="shared" si="2"/>
        <v>0</v>
      </c>
    </row>
    <row r="18" spans="1:7" ht="15">
      <c r="A18" s="24" t="s">
        <v>24</v>
      </c>
      <c r="B18" s="23" t="s">
        <v>7</v>
      </c>
      <c r="C18" s="25">
        <v>1</v>
      </c>
      <c r="D18" s="25"/>
      <c r="E18" s="22">
        <f t="shared" si="3"/>
        <v>0</v>
      </c>
      <c r="F18" s="25"/>
      <c r="G18" s="22">
        <f t="shared" si="2"/>
        <v>0</v>
      </c>
    </row>
    <row r="19" spans="1:7" ht="15">
      <c r="A19" s="24" t="s">
        <v>25</v>
      </c>
      <c r="B19" s="23" t="s">
        <v>7</v>
      </c>
      <c r="C19" s="25">
        <v>1</v>
      </c>
      <c r="D19" s="25"/>
      <c r="E19" s="22">
        <f t="shared" si="3"/>
        <v>0</v>
      </c>
      <c r="F19" s="25"/>
      <c r="G19" s="22">
        <f t="shared" si="2"/>
        <v>0</v>
      </c>
    </row>
    <row r="20" spans="1:7" ht="15">
      <c r="A20" s="24" t="s">
        <v>26</v>
      </c>
      <c r="B20" s="23" t="s">
        <v>7</v>
      </c>
      <c r="C20" s="25">
        <v>1</v>
      </c>
      <c r="D20" s="25"/>
      <c r="E20" s="22">
        <f t="shared" si="3"/>
        <v>0</v>
      </c>
      <c r="F20" s="25"/>
      <c r="G20" s="22">
        <f t="shared" si="2"/>
        <v>0</v>
      </c>
    </row>
    <row r="21" spans="1:7" ht="15">
      <c r="A21" s="18" t="s">
        <v>27</v>
      </c>
      <c r="B21" s="13" t="s">
        <v>5</v>
      </c>
      <c r="C21" s="27"/>
      <c r="D21" s="27"/>
      <c r="E21" s="15"/>
      <c r="F21" s="27"/>
      <c r="G21" s="19"/>
    </row>
    <row r="22" spans="1:7" ht="15">
      <c r="A22" s="24" t="s">
        <v>28</v>
      </c>
      <c r="B22" s="23" t="s">
        <v>9</v>
      </c>
      <c r="C22" s="25">
        <v>10</v>
      </c>
      <c r="D22" s="25"/>
      <c r="E22" s="22">
        <f aca="true" t="shared" si="4" ref="E22:E32">D22*C22</f>
        <v>0</v>
      </c>
      <c r="F22" s="25"/>
      <c r="G22" s="22">
        <f t="shared" si="2"/>
        <v>0</v>
      </c>
    </row>
    <row r="23" spans="1:7" ht="15">
      <c r="A23" s="24" t="s">
        <v>29</v>
      </c>
      <c r="B23" s="23" t="s">
        <v>7</v>
      </c>
      <c r="C23" s="25">
        <v>2</v>
      </c>
      <c r="D23" s="25"/>
      <c r="E23" s="22">
        <f t="shared" si="4"/>
        <v>0</v>
      </c>
      <c r="F23" s="25"/>
      <c r="G23" s="22">
        <f t="shared" si="2"/>
        <v>0</v>
      </c>
    </row>
    <row r="24" spans="1:7" ht="15">
      <c r="A24" s="23" t="s">
        <v>30</v>
      </c>
      <c r="B24" s="23" t="s">
        <v>7</v>
      </c>
      <c r="C24" s="25">
        <v>1</v>
      </c>
      <c r="D24" s="25"/>
      <c r="E24" s="22">
        <f t="shared" si="4"/>
        <v>0</v>
      </c>
      <c r="F24" s="28"/>
      <c r="G24" s="22">
        <f aca="true" t="shared" si="5" ref="G24:G32">F24*C24</f>
        <v>0</v>
      </c>
    </row>
    <row r="25" spans="1:7" ht="22.5">
      <c r="A25" s="32" t="s">
        <v>31</v>
      </c>
      <c r="B25" s="23" t="s">
        <v>7</v>
      </c>
      <c r="C25" s="25">
        <v>1</v>
      </c>
      <c r="D25" s="25"/>
      <c r="E25" s="22">
        <f t="shared" si="4"/>
        <v>0</v>
      </c>
      <c r="F25" s="28"/>
      <c r="G25" s="22">
        <f t="shared" si="5"/>
        <v>0</v>
      </c>
    </row>
    <row r="26" spans="1:7" ht="15">
      <c r="A26" s="23" t="s">
        <v>32</v>
      </c>
      <c r="B26" s="23" t="s">
        <v>9</v>
      </c>
      <c r="C26" s="25">
        <v>50</v>
      </c>
      <c r="D26" s="25"/>
      <c r="E26" s="22">
        <f t="shared" si="4"/>
        <v>0</v>
      </c>
      <c r="F26" s="28"/>
      <c r="G26" s="22">
        <f t="shared" si="5"/>
        <v>0</v>
      </c>
    </row>
    <row r="27" spans="1:7" ht="15">
      <c r="A27" s="23" t="s">
        <v>36</v>
      </c>
      <c r="B27" s="23" t="s">
        <v>9</v>
      </c>
      <c r="C27" s="25">
        <v>50</v>
      </c>
      <c r="D27" s="25"/>
      <c r="E27" s="22">
        <f t="shared" si="4"/>
        <v>0</v>
      </c>
      <c r="F27" s="28"/>
      <c r="G27" s="22">
        <f t="shared" si="5"/>
        <v>0</v>
      </c>
    </row>
    <row r="28" spans="1:7" ht="15">
      <c r="A28" s="23" t="s">
        <v>33</v>
      </c>
      <c r="B28" s="23" t="s">
        <v>9</v>
      </c>
      <c r="C28" s="25">
        <v>10</v>
      </c>
      <c r="D28" s="25"/>
      <c r="E28" s="22">
        <f t="shared" si="4"/>
        <v>0</v>
      </c>
      <c r="F28" s="28"/>
      <c r="G28" s="22">
        <f t="shared" si="5"/>
        <v>0</v>
      </c>
    </row>
    <row r="29" spans="1:7" ht="15">
      <c r="A29" s="23" t="s">
        <v>34</v>
      </c>
      <c r="B29" s="23" t="s">
        <v>7</v>
      </c>
      <c r="C29" s="25">
        <v>1</v>
      </c>
      <c r="D29" s="25"/>
      <c r="E29" s="22">
        <f t="shared" si="4"/>
        <v>0</v>
      </c>
      <c r="F29" s="28"/>
      <c r="G29" s="22">
        <f t="shared" si="5"/>
        <v>0</v>
      </c>
    </row>
    <row r="30" spans="1:7" ht="15">
      <c r="A30" s="23" t="s">
        <v>35</v>
      </c>
      <c r="B30" s="23" t="s">
        <v>7</v>
      </c>
      <c r="C30" s="25">
        <v>1</v>
      </c>
      <c r="D30" s="25"/>
      <c r="E30" s="22">
        <f t="shared" si="4"/>
        <v>0</v>
      </c>
      <c r="F30" s="28"/>
      <c r="G30" s="22">
        <f t="shared" si="5"/>
        <v>0</v>
      </c>
    </row>
    <row r="31" spans="1:7" ht="15">
      <c r="A31" s="23" t="s">
        <v>38</v>
      </c>
      <c r="B31" s="23" t="s">
        <v>7</v>
      </c>
      <c r="C31" s="25">
        <v>1</v>
      </c>
      <c r="D31" s="25"/>
      <c r="E31" s="22">
        <f t="shared" si="4"/>
        <v>0</v>
      </c>
      <c r="F31" s="28"/>
      <c r="G31" s="22">
        <f t="shared" si="5"/>
        <v>0</v>
      </c>
    </row>
    <row r="32" spans="1:7" ht="15">
      <c r="A32" s="23" t="s">
        <v>37</v>
      </c>
      <c r="B32" s="23" t="s">
        <v>8</v>
      </c>
      <c r="C32" s="25"/>
      <c r="D32" s="25"/>
      <c r="E32" s="22">
        <f t="shared" si="4"/>
        <v>0</v>
      </c>
      <c r="F32" s="28"/>
      <c r="G32" s="22">
        <f t="shared" si="5"/>
        <v>0</v>
      </c>
    </row>
    <row r="33" spans="1:7" ht="15">
      <c r="A33" s="2" t="s">
        <v>39</v>
      </c>
      <c r="B33" s="10" t="s">
        <v>5</v>
      </c>
      <c r="C33" s="3"/>
      <c r="D33" s="3"/>
      <c r="E33" s="26">
        <f>SUM(E5:E32)</f>
        <v>0</v>
      </c>
      <c r="F33" s="26"/>
      <c r="G33" s="26">
        <f>SUM(G5:G32)</f>
        <v>0</v>
      </c>
    </row>
    <row r="34" spans="1:7" ht="15">
      <c r="A34" s="5"/>
      <c r="B34" s="16"/>
      <c r="C34" s="7"/>
      <c r="D34" s="7"/>
      <c r="E34" s="7"/>
      <c r="F34" s="7"/>
      <c r="G34" s="7"/>
    </row>
    <row r="35" spans="1:7" ht="15">
      <c r="A35" s="4" t="s">
        <v>40</v>
      </c>
      <c r="B35" s="17" t="s">
        <v>5</v>
      </c>
      <c r="C35" s="8"/>
      <c r="D35" s="8"/>
      <c r="E35" s="33">
        <f>SUM(E33+G33)</f>
        <v>0</v>
      </c>
      <c r="F35" s="34"/>
      <c r="G35" s="35"/>
    </row>
    <row r="36" spans="1:7" ht="10.5" customHeight="1">
      <c r="A36" s="6"/>
      <c r="B36" s="16"/>
      <c r="C36" s="7"/>
      <c r="D36" s="7"/>
      <c r="E36" s="7"/>
      <c r="F36" s="7"/>
      <c r="G36" s="7"/>
    </row>
    <row r="37" spans="1:7" ht="15">
      <c r="A37" s="13" t="s">
        <v>10</v>
      </c>
      <c r="B37" s="14" t="s">
        <v>5</v>
      </c>
      <c r="C37" s="15"/>
      <c r="D37" s="15"/>
      <c r="E37" s="15"/>
      <c r="F37" s="15"/>
      <c r="G37" s="15"/>
    </row>
  </sheetData>
  <mergeCells count="1">
    <mergeCell ref="E35:G35"/>
  </mergeCells>
  <printOptions/>
  <pageMargins left="0" right="0" top="0" bottom="0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Havlíček</dc:creator>
  <cp:keywords/>
  <dc:description/>
  <cp:lastModifiedBy>Jaroslav Klouček</cp:lastModifiedBy>
  <cp:lastPrinted>2024-03-11T11:18:22Z</cp:lastPrinted>
  <dcterms:created xsi:type="dcterms:W3CDTF">2018-10-31T13:07:55Z</dcterms:created>
  <dcterms:modified xsi:type="dcterms:W3CDTF">2024-07-23T10:30:06Z</dcterms:modified>
  <cp:category/>
  <cp:version/>
  <cp:contentType/>
  <cp:contentStatus/>
</cp:coreProperties>
</file>