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ltenk\Documents\SOD,objednávky\2025\MS_Chmelnicka_podlaha_loznice\"/>
    </mc:Choice>
  </mc:AlternateContent>
  <xr:revisionPtr revIDLastSave="0" documentId="13_ncr:1_{4F87EC88-B484-4381-A81D-314E09D9783A}" xr6:coauthVersionLast="47" xr6:coauthVersionMax="47" xr10:uidLastSave="{00000000-0000-0000-0000-000000000000}"/>
  <bookViews>
    <workbookView xWindow="28680" yWindow="-120" windowWidth="29040" windowHeight="15720" xr2:uid="{E74C7BA4-E368-4172-A9A3-EAB3E37F8A6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F35" i="1" l="1"/>
  <c r="G36" i="1" l="1"/>
  <c r="G37" i="1" s="1"/>
</calcChain>
</file>

<file path=xl/sharedStrings.xml><?xml version="1.0" encoding="utf-8"?>
<sst xmlns="http://schemas.openxmlformats.org/spreadsheetml/2006/main" count="68" uniqueCount="47">
  <si>
    <t>Poznámka</t>
  </si>
  <si>
    <t>Cena celkem</t>
  </si>
  <si>
    <t xml:space="preserve">Dodávka a montáž geotextílie </t>
  </si>
  <si>
    <t>m2</t>
  </si>
  <si>
    <t>vč.prořezu</t>
  </si>
  <si>
    <t>m3</t>
  </si>
  <si>
    <t xml:space="preserve">Přesun hmot </t>
  </si>
  <si>
    <t>t</t>
  </si>
  <si>
    <t>m3 = 650g</t>
  </si>
  <si>
    <t>Zarovnání a zhutnění</t>
  </si>
  <si>
    <t>Okrajová dilatační PE páska tl.8/120 mm vč.montáže lepením</t>
  </si>
  <si>
    <t>bm</t>
  </si>
  <si>
    <t>strojově hlazený</t>
  </si>
  <si>
    <t xml:space="preserve">Plastifikátor Dynamon SX </t>
  </si>
  <si>
    <t>ks</t>
  </si>
  <si>
    <t>Příprava podkladu (přebroušení plochy a vysátí)</t>
  </si>
  <si>
    <t>Sponkování prasklin prořezání,sponkování a zalití epoxidem</t>
  </si>
  <si>
    <t>Hloubková penetrace CERESIT R766</t>
  </si>
  <si>
    <t>kg</t>
  </si>
  <si>
    <t>spotřeba 10kg/m2</t>
  </si>
  <si>
    <t>Aplikace nivelační stěrky</t>
  </si>
  <si>
    <t>Přebroušení stěrky, očištění koutů a vysátí</t>
  </si>
  <si>
    <t>Montáž PVC celoplošně lepeného a zaválcovaného</t>
  </si>
  <si>
    <t>vč.svařování</t>
  </si>
  <si>
    <t>Lepidlo na PVC CERESIT UK400</t>
  </si>
  <si>
    <t>Frézování a svařování, vč.svařovacího drátu</t>
  </si>
  <si>
    <t xml:space="preserve">Soklová lišta DOLLKEN WL60  vč.montáže lepením </t>
  </si>
  <si>
    <t xml:space="preserve"> DPH 21%</t>
  </si>
  <si>
    <t>Cena celkem vč. DPH</t>
  </si>
  <si>
    <t>MŠ CHMELNICKÁ 44, DĚČÍN, VILSNICE - OPRAVA PODLAHY VČ. PODKLADNÍ VRSTVY V LOŽNICI V I. NP</t>
  </si>
  <si>
    <t>SOUPIS PRACÍ</t>
  </si>
  <si>
    <t xml:space="preserve">Rozpis prací a dod.materiálu       </t>
  </si>
  <si>
    <t>MJ</t>
  </si>
  <si>
    <t>Počet MJ</t>
  </si>
  <si>
    <t>Cena/MJ</t>
  </si>
  <si>
    <t>Parozábrana tl. 0,5mm š. 2m vč. montáže a slepení</t>
  </si>
  <si>
    <t>Příprava separační folie PE 0,10mm vč.montáže a dodávky</t>
  </si>
  <si>
    <t>Plovoucí cementový potěr CP300, tl. 100mm, vyztužený polypropylen. vlákny</t>
  </si>
  <si>
    <t>Doprava a přesun hmot vč. likvidace odpadu</t>
  </si>
  <si>
    <t>Montáž dilatační PU pásky 30/5mm vč.akrylování</t>
  </si>
  <si>
    <t>Aplikace penetrace dvojnásobná</t>
  </si>
  <si>
    <t xml:space="preserve">Nivelační stěrka CERESIT AS1 N/40  tl. 4-7mm    </t>
  </si>
  <si>
    <t xml:space="preserve">PVC TARKETT  tl. 2 mm  nášlap tl. 0,8mm   33/43   š. 2m                              </t>
  </si>
  <si>
    <t>Přechodová lišta PROFILPAS Alu 40 vč. montáže lepením</t>
  </si>
  <si>
    <t xml:space="preserve">Doprava a přesun hmot vč.odvozu a likvidace odpadu  </t>
  </si>
  <si>
    <t>Cena bez DPH</t>
  </si>
  <si>
    <t xml:space="preserve">Liapor 8 -16, tl.vrstvy 0,20m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</si>
</sst>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Kč&quot;_-;\-* #,##0.00\ &quot;Kč&quot;_-;_-* &quot;-&quot;??\ &quot;Kč&quot;_-;_-@_-"/>
    <numFmt numFmtId="43" formatCode="_-* #,##0.00_-;\-* #,##0.00_-;_-* &quot;-&quot;??_-;_-@_-"/>
    <numFmt numFmtId="166" formatCode="dd/\ mmm/"/>
    <numFmt numFmtId="167" formatCode="mm/\ yy"/>
    <numFmt numFmtId="168" formatCode="_-* #,##0\ _K_č_-;\-* #,##0\ _K_č_-;_-* \-??\ _K_č_-;_-@_-"/>
    <numFmt numFmtId="169" formatCode="0.0"/>
  </numFmts>
  <fonts count="18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4"/>
      <name val="Arial CE"/>
      <family val="2"/>
      <charset val="238"/>
    </font>
    <font>
      <u/>
      <sz val="10"/>
      <color indexed="8"/>
      <name val="Arial CE"/>
      <family val="2"/>
      <charset val="238"/>
    </font>
    <font>
      <b/>
      <sz val="14"/>
      <name val="Arial"/>
      <family val="2"/>
      <charset val="238"/>
    </font>
    <font>
      <b/>
      <u/>
      <sz val="14"/>
      <color indexed="8"/>
      <name val="Arial CE"/>
      <family val="2"/>
      <charset val="238"/>
    </font>
    <font>
      <b/>
      <u/>
      <sz val="14"/>
      <color indexed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u/>
      <sz val="10"/>
      <color indexed="8"/>
      <name val="Arial CE"/>
      <family val="2"/>
      <charset val="238"/>
    </font>
    <font>
      <b/>
      <u/>
      <sz val="10"/>
      <color indexed="10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sz val="10"/>
      <color rgb="FF000000"/>
      <name val="Arial"/>
      <family val="2"/>
      <charset val="238"/>
    </font>
    <font>
      <sz val="8"/>
      <name val="Arial"/>
      <family val="2"/>
      <charset val="238"/>
    </font>
    <font>
      <b/>
      <sz val="9"/>
      <name val="Arial CE"/>
      <family val="2"/>
      <charset val="238"/>
    </font>
    <font>
      <b/>
      <sz val="11"/>
      <name val="Arial CE"/>
      <family val="2"/>
      <charset val="238"/>
    </font>
    <font>
      <u/>
      <sz val="10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2" tint="-9.9978637043366805E-2"/>
        <bgColor indexed="49"/>
      </patternFill>
    </fill>
    <fill>
      <patternFill patternType="solid">
        <fgColor theme="2" tint="-9.9978637043366805E-2"/>
        <bgColor indexed="34"/>
      </patternFill>
    </fill>
    <fill>
      <patternFill patternType="solid">
        <fgColor theme="4" tint="0.79998168889431442"/>
        <bgColor indexed="26"/>
      </patternFill>
    </fill>
    <fill>
      <patternFill patternType="solid">
        <fgColor theme="2" tint="-9.9978637043366805E-2"/>
        <bgColor indexed="26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8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ck">
        <color indexed="8"/>
      </left>
      <right/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8">
    <xf numFmtId="0" fontId="0" fillId="0" borderId="0" xfId="0"/>
    <xf numFmtId="0" fontId="2" fillId="2" borderId="4" xfId="0" applyFont="1" applyFill="1" applyBorder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43" fontId="5" fillId="2" borderId="0" xfId="1" applyFont="1" applyFill="1" applyBorder="1" applyAlignment="1" applyProtection="1">
      <alignment horizontal="center"/>
    </xf>
    <xf numFmtId="44" fontId="5" fillId="2" borderId="0" xfId="2" applyFont="1" applyFill="1" applyBorder="1" applyAlignment="1" applyProtection="1">
      <alignment horizontal="center"/>
    </xf>
    <xf numFmtId="44" fontId="6" fillId="2" borderId="5" xfId="2" applyFont="1" applyFill="1" applyBorder="1" applyAlignment="1" applyProtection="1">
      <alignment horizontal="center"/>
    </xf>
    <xf numFmtId="166" fontId="8" fillId="2" borderId="4" xfId="0" applyNumberFormat="1" applyFont="1" applyFill="1" applyBorder="1"/>
    <xf numFmtId="14" fontId="3" fillId="2" borderId="0" xfId="0" applyNumberFormat="1" applyFont="1" applyFill="1" applyAlignment="1">
      <alignment horizontal="center"/>
    </xf>
    <xf numFmtId="14" fontId="9" fillId="2" borderId="0" xfId="0" applyNumberFormat="1" applyFont="1" applyFill="1" applyAlignment="1">
      <alignment horizontal="left"/>
    </xf>
    <xf numFmtId="43" fontId="10" fillId="2" borderId="0" xfId="1" applyFont="1" applyFill="1" applyBorder="1" applyAlignment="1" applyProtection="1">
      <alignment horizontal="center"/>
    </xf>
    <xf numFmtId="44" fontId="9" fillId="2" borderId="0" xfId="2" applyFont="1" applyFill="1" applyBorder="1" applyAlignment="1" applyProtection="1">
      <alignment horizontal="left"/>
    </xf>
    <xf numFmtId="44" fontId="10" fillId="2" borderId="5" xfId="2" applyFont="1" applyFill="1" applyBorder="1" applyAlignment="1" applyProtection="1">
      <alignment horizontal="left"/>
    </xf>
    <xf numFmtId="166" fontId="8" fillId="2" borderId="6" xfId="0" applyNumberFormat="1" applyFont="1" applyFill="1" applyBorder="1"/>
    <xf numFmtId="14" fontId="3" fillId="2" borderId="7" xfId="0" applyNumberFormat="1" applyFont="1" applyFill="1" applyBorder="1" applyAlignment="1">
      <alignment horizontal="center"/>
    </xf>
    <xf numFmtId="14" fontId="9" fillId="2" borderId="7" xfId="0" applyNumberFormat="1" applyFont="1" applyFill="1" applyBorder="1" applyAlignment="1">
      <alignment horizontal="left"/>
    </xf>
    <xf numFmtId="43" fontId="10" fillId="2" borderId="7" xfId="1" applyFont="1" applyFill="1" applyBorder="1" applyAlignment="1" applyProtection="1">
      <alignment horizontal="center"/>
    </xf>
    <xf numFmtId="0" fontId="11" fillId="0" borderId="8" xfId="0" applyFont="1" applyBorder="1" applyAlignment="1">
      <alignment horizontal="right"/>
    </xf>
    <xf numFmtId="0" fontId="11" fillId="0" borderId="9" xfId="0" applyFont="1" applyBorder="1" applyAlignment="1">
      <alignment horizontal="righ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center"/>
    </xf>
    <xf numFmtId="0" fontId="12" fillId="2" borderId="14" xfId="0" applyFont="1" applyFill="1" applyBorder="1"/>
    <xf numFmtId="43" fontId="11" fillId="2" borderId="11" xfId="1" applyFont="1" applyFill="1" applyBorder="1" applyAlignment="1" applyProtection="1">
      <alignment horizontal="center"/>
    </xf>
    <xf numFmtId="44" fontId="0" fillId="0" borderId="12" xfId="2" applyFont="1" applyFill="1" applyBorder="1" applyAlignment="1" applyProtection="1"/>
    <xf numFmtId="0" fontId="12" fillId="2" borderId="11" xfId="0" applyFont="1" applyFill="1" applyBorder="1"/>
    <xf numFmtId="167" fontId="12" fillId="2" borderId="11" xfId="0" applyNumberFormat="1" applyFont="1" applyFill="1" applyBorder="1" applyAlignment="1">
      <alignment horizontal="left"/>
    </xf>
    <xf numFmtId="0" fontId="11" fillId="2" borderId="13" xfId="0" applyFont="1" applyFill="1" applyBorder="1"/>
    <xf numFmtId="0" fontId="11" fillId="2" borderId="14" xfId="0" applyFont="1" applyFill="1" applyBorder="1" applyAlignment="1">
      <alignment horizontal="center"/>
    </xf>
    <xf numFmtId="0" fontId="12" fillId="2" borderId="15" xfId="0" applyFont="1" applyFill="1" applyBorder="1" applyAlignment="1">
      <alignment horizontal="left"/>
    </xf>
    <xf numFmtId="43" fontId="11" fillId="2" borderId="14" xfId="1" applyFont="1" applyFill="1" applyBorder="1" applyAlignment="1" applyProtection="1">
      <alignment horizontal="center"/>
    </xf>
    <xf numFmtId="44" fontId="0" fillId="0" borderId="16" xfId="2" applyFont="1" applyFill="1" applyBorder="1" applyAlignment="1" applyProtection="1"/>
    <xf numFmtId="0" fontId="11" fillId="2" borderId="17" xfId="0" applyFont="1" applyFill="1" applyBorder="1"/>
    <xf numFmtId="0" fontId="13" fillId="0" borderId="17" xfId="0" applyFont="1" applyBorder="1"/>
    <xf numFmtId="0" fontId="13" fillId="0" borderId="18" xfId="0" applyFont="1" applyBorder="1"/>
    <xf numFmtId="0" fontId="11" fillId="2" borderId="11" xfId="0" applyFont="1" applyFill="1" applyBorder="1" applyAlignment="1">
      <alignment horizontal="center"/>
    </xf>
    <xf numFmtId="2" fontId="14" fillId="0" borderId="15" xfId="0" applyNumberFormat="1" applyFont="1" applyBorder="1" applyAlignment="1">
      <alignment horizontal="left"/>
    </xf>
    <xf numFmtId="0" fontId="11" fillId="2" borderId="19" xfId="0" applyFont="1" applyFill="1" applyBorder="1"/>
    <xf numFmtId="0" fontId="12" fillId="2" borderId="11" xfId="0" applyFont="1" applyFill="1" applyBorder="1" applyAlignment="1">
      <alignment horizontal="left"/>
    </xf>
    <xf numFmtId="43" fontId="11" fillId="2" borderId="20" xfId="1" applyFont="1" applyFill="1" applyBorder="1" applyAlignment="1" applyProtection="1">
      <alignment horizontal="center"/>
    </xf>
    <xf numFmtId="0" fontId="0" fillId="2" borderId="21" xfId="0" applyFill="1" applyBorder="1"/>
    <xf numFmtId="167" fontId="12" fillId="2" borderId="14" xfId="0" applyNumberFormat="1" applyFont="1" applyFill="1" applyBorder="1"/>
    <xf numFmtId="0" fontId="11" fillId="2" borderId="21" xfId="0" applyFont="1" applyFill="1" applyBorder="1"/>
    <xf numFmtId="0" fontId="12" fillId="2" borderId="14" xfId="0" applyFont="1" applyFill="1" applyBorder="1" applyAlignment="1">
      <alignment horizontal="left"/>
    </xf>
    <xf numFmtId="0" fontId="0" fillId="0" borderId="14" xfId="0" applyBorder="1" applyAlignment="1">
      <alignment horizontal="center"/>
    </xf>
    <xf numFmtId="167" fontId="12" fillId="2" borderId="11" xfId="0" applyNumberFormat="1" applyFont="1" applyFill="1" applyBorder="1"/>
    <xf numFmtId="0" fontId="0" fillId="0" borderId="21" xfId="0" applyBorder="1" applyAlignment="1">
      <alignment horizontal="left"/>
    </xf>
    <xf numFmtId="2" fontId="14" fillId="0" borderId="14" xfId="0" applyNumberFormat="1" applyFont="1" applyBorder="1" applyAlignment="1">
      <alignment horizontal="left"/>
    </xf>
    <xf numFmtId="0" fontId="0" fillId="0" borderId="22" xfId="0" applyBorder="1" applyAlignment="1">
      <alignment horizontal="center"/>
    </xf>
    <xf numFmtId="167" fontId="12" fillId="2" borderId="23" xfId="0" applyNumberFormat="1" applyFont="1" applyFill="1" applyBorder="1"/>
    <xf numFmtId="0" fontId="0" fillId="0" borderId="19" xfId="0" applyBorder="1" applyAlignment="1">
      <alignment horizontal="left"/>
    </xf>
    <xf numFmtId="44" fontId="0" fillId="0" borderId="24" xfId="2" applyFont="1" applyFill="1" applyBorder="1" applyAlignment="1" applyProtection="1"/>
    <xf numFmtId="0" fontId="0" fillId="2" borderId="4" xfId="0" applyFill="1" applyBorder="1"/>
    <xf numFmtId="0" fontId="12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/>
    <xf numFmtId="0" fontId="0" fillId="2" borderId="0" xfId="0" applyFill="1" applyAlignment="1">
      <alignment horizontal="center"/>
    </xf>
    <xf numFmtId="0" fontId="8" fillId="2" borderId="4" xfId="0" applyFont="1" applyFill="1" applyBorder="1"/>
    <xf numFmtId="0" fontId="8" fillId="2" borderId="0" xfId="0" applyFont="1" applyFill="1" applyAlignment="1">
      <alignment horizontal="center"/>
    </xf>
    <xf numFmtId="44" fontId="7" fillId="2" borderId="5" xfId="2" applyFont="1" applyFill="1" applyBorder="1" applyAlignment="1" applyProtection="1">
      <alignment horizontal="center"/>
    </xf>
    <xf numFmtId="0" fontId="0" fillId="0" borderId="28" xfId="0" applyBorder="1"/>
    <xf numFmtId="169" fontId="17" fillId="2" borderId="29" xfId="0" applyNumberFormat="1" applyFont="1" applyFill="1" applyBorder="1" applyAlignment="1">
      <alignment horizontal="center"/>
    </xf>
    <xf numFmtId="0" fontId="16" fillId="2" borderId="29" xfId="0" applyFont="1" applyFill="1" applyBorder="1" applyAlignment="1">
      <alignment horizontal="center"/>
    </xf>
    <xf numFmtId="44" fontId="7" fillId="2" borderId="30" xfId="2" applyFont="1" applyFill="1" applyBorder="1" applyAlignment="1" applyProtection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6" fontId="7" fillId="2" borderId="0" xfId="0" applyNumberFormat="1" applyFont="1" applyFill="1" applyBorder="1" applyAlignment="1">
      <alignment horizontal="center"/>
    </xf>
    <xf numFmtId="166" fontId="7" fillId="2" borderId="5" xfId="0" applyNumberFormat="1" applyFont="1" applyFill="1" applyBorder="1" applyAlignment="1">
      <alignment horizontal="center"/>
    </xf>
    <xf numFmtId="0" fontId="8" fillId="4" borderId="10" xfId="0" applyFont="1" applyFill="1" applyBorder="1"/>
    <xf numFmtId="0" fontId="8" fillId="4" borderId="11" xfId="0" applyFont="1" applyFill="1" applyBorder="1" applyAlignment="1">
      <alignment horizontal="center"/>
    </xf>
    <xf numFmtId="43" fontId="8" fillId="4" borderId="11" xfId="1" applyFont="1" applyFill="1" applyBorder="1" applyAlignment="1" applyProtection="1">
      <alignment horizontal="center"/>
    </xf>
    <xf numFmtId="44" fontId="8" fillId="4" borderId="11" xfId="2" applyFont="1" applyFill="1" applyBorder="1" applyAlignment="1" applyProtection="1">
      <alignment horizontal="center"/>
    </xf>
    <xf numFmtId="44" fontId="8" fillId="4" borderId="12" xfId="2" applyFont="1" applyFill="1" applyBorder="1" applyAlignment="1" applyProtection="1">
      <alignment horizontal="center"/>
    </xf>
    <xf numFmtId="44" fontId="8" fillId="3" borderId="3" xfId="2" applyFont="1" applyFill="1" applyBorder="1" applyAlignment="1" applyProtection="1">
      <alignment horizontal="right"/>
    </xf>
    <xf numFmtId="44" fontId="8" fillId="3" borderId="2" xfId="2" applyFont="1" applyFill="1" applyBorder="1" applyAlignment="1" applyProtection="1">
      <alignment horizontal="right"/>
    </xf>
    <xf numFmtId="43" fontId="15" fillId="3" borderId="31" xfId="1" applyFont="1" applyFill="1" applyBorder="1" applyAlignment="1" applyProtection="1">
      <alignment horizontal="center"/>
    </xf>
    <xf numFmtId="168" fontId="8" fillId="3" borderId="25" xfId="1" applyNumberFormat="1" applyFont="1" applyFill="1" applyBorder="1" applyAlignment="1" applyProtection="1">
      <alignment horizontal="center"/>
    </xf>
    <xf numFmtId="44" fontId="7" fillId="3" borderId="26" xfId="2" applyFont="1" applyFill="1" applyBorder="1" applyAlignment="1" applyProtection="1">
      <alignment horizontal="right"/>
    </xf>
    <xf numFmtId="0" fontId="16" fillId="3" borderId="27" xfId="0" applyFont="1" applyFill="1" applyBorder="1" applyAlignment="1">
      <alignment horizontal="center"/>
    </xf>
    <xf numFmtId="0" fontId="11" fillId="6" borderId="32" xfId="0" applyFont="1" applyFill="1" applyBorder="1"/>
    <xf numFmtId="44" fontId="0" fillId="5" borderId="11" xfId="2" applyFont="1" applyFill="1" applyBorder="1" applyAlignment="1" applyProtection="1">
      <protection locked="0"/>
    </xf>
    <xf numFmtId="44" fontId="11" fillId="5" borderId="14" xfId="2" applyFont="1" applyFill="1" applyBorder="1" applyAlignment="1" applyProtection="1">
      <protection locked="0"/>
    </xf>
    <xf numFmtId="44" fontId="11" fillId="5" borderId="11" xfId="2" applyFont="1" applyFill="1" applyBorder="1" applyAlignment="1" applyProtection="1">
      <protection locked="0"/>
    </xf>
    <xf numFmtId="44" fontId="11" fillId="5" borderId="20" xfId="2" applyFont="1" applyFill="1" applyBorder="1" applyAlignment="1" applyProtection="1">
      <protection locked="0"/>
    </xf>
    <xf numFmtId="44" fontId="0" fillId="5" borderId="14" xfId="2" applyFont="1" applyFill="1" applyBorder="1" applyAlignment="1" applyProtection="1">
      <protection locked="0"/>
    </xf>
    <xf numFmtId="44" fontId="0" fillId="5" borderId="20" xfId="2" applyFont="1" applyFill="1" applyBorder="1" applyAlignment="1" applyProtection="1">
      <protection locked="0"/>
    </xf>
  </cellXfs>
  <cellStyles count="3">
    <cellStyle name="Čárka" xfId="1" builtinId="3"/>
    <cellStyle name="Měna" xfId="2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6DD6C-E325-426A-81EB-0504B9A712E4}">
  <dimension ref="B3:G39"/>
  <sheetViews>
    <sheetView tabSelected="1" topLeftCell="A3" workbookViewId="0">
      <selection activeCell="J26" sqref="J26"/>
    </sheetView>
  </sheetViews>
  <sheetFormatPr defaultRowHeight="15" x14ac:dyDescent="0.25"/>
  <cols>
    <col min="2" max="2" width="69.140625" customWidth="1"/>
    <col min="3" max="3" width="8.7109375" customWidth="1"/>
    <col min="4" max="4" width="17" customWidth="1"/>
    <col min="5" max="5" width="12.5703125" customWidth="1"/>
    <col min="6" max="6" width="14.140625" customWidth="1"/>
    <col min="7" max="7" width="20.140625" customWidth="1"/>
  </cols>
  <sheetData>
    <row r="3" spans="2:7" ht="15.75" thickBot="1" x14ac:dyDescent="0.3"/>
    <row r="4" spans="2:7" ht="18.75" thickBot="1" x14ac:dyDescent="0.3">
      <c r="B4" s="64" t="s">
        <v>29</v>
      </c>
      <c r="C4" s="65"/>
      <c r="D4" s="65"/>
      <c r="E4" s="65"/>
      <c r="F4" s="65"/>
      <c r="G4" s="66"/>
    </row>
    <row r="5" spans="2:7" ht="18" x14ac:dyDescent="0.25">
      <c r="B5" s="1"/>
      <c r="C5" s="2"/>
      <c r="D5" s="3"/>
      <c r="E5" s="4"/>
      <c r="F5" s="5"/>
      <c r="G5" s="6"/>
    </row>
    <row r="6" spans="2:7" ht="23.25" customHeight="1" x14ac:dyDescent="0.25">
      <c r="B6" s="67" t="s">
        <v>30</v>
      </c>
      <c r="C6" s="68"/>
      <c r="D6" s="68"/>
      <c r="E6" s="68"/>
      <c r="F6" s="68"/>
      <c r="G6" s="69"/>
    </row>
    <row r="7" spans="2:7" x14ac:dyDescent="0.25">
      <c r="B7" s="7"/>
      <c r="C7" s="8"/>
      <c r="D7" s="9"/>
      <c r="E7" s="10"/>
      <c r="F7" s="11"/>
      <c r="G7" s="12"/>
    </row>
    <row r="8" spans="2:7" ht="15.75" thickBot="1" x14ac:dyDescent="0.3">
      <c r="B8" s="13"/>
      <c r="C8" s="14"/>
      <c r="D8" s="15"/>
      <c r="E8" s="16"/>
      <c r="F8" s="17"/>
      <c r="G8" s="18"/>
    </row>
    <row r="9" spans="2:7" ht="15.75" thickTop="1" x14ac:dyDescent="0.25">
      <c r="B9" s="70" t="s">
        <v>31</v>
      </c>
      <c r="C9" s="71" t="s">
        <v>32</v>
      </c>
      <c r="D9" s="71" t="s">
        <v>0</v>
      </c>
      <c r="E9" s="72" t="s">
        <v>33</v>
      </c>
      <c r="F9" s="73" t="s">
        <v>34</v>
      </c>
      <c r="G9" s="74" t="s">
        <v>1</v>
      </c>
    </row>
    <row r="10" spans="2:7" x14ac:dyDescent="0.25">
      <c r="B10" s="19" t="s">
        <v>2</v>
      </c>
      <c r="C10" s="20" t="s">
        <v>3</v>
      </c>
      <c r="D10" s="21" t="s">
        <v>4</v>
      </c>
      <c r="E10" s="22">
        <v>40</v>
      </c>
      <c r="F10" s="82">
        <v>0</v>
      </c>
      <c r="G10" s="23">
        <f t="shared" ref="G10:G31" si="0">E10*F10</f>
        <v>0</v>
      </c>
    </row>
    <row r="11" spans="2:7" x14ac:dyDescent="0.25">
      <c r="B11" s="19" t="s">
        <v>35</v>
      </c>
      <c r="C11" s="20" t="s">
        <v>3</v>
      </c>
      <c r="D11" s="24"/>
      <c r="E11" s="22">
        <v>40</v>
      </c>
      <c r="F11" s="82">
        <v>0</v>
      </c>
      <c r="G11" s="23">
        <f t="shared" si="0"/>
        <v>0</v>
      </c>
    </row>
    <row r="12" spans="2:7" x14ac:dyDescent="0.25">
      <c r="B12" s="19" t="s">
        <v>46</v>
      </c>
      <c r="C12" s="20" t="s">
        <v>5</v>
      </c>
      <c r="D12" s="25"/>
      <c r="E12" s="22">
        <v>8</v>
      </c>
      <c r="F12" s="82">
        <v>0</v>
      </c>
      <c r="G12" s="23">
        <f t="shared" si="0"/>
        <v>0</v>
      </c>
    </row>
    <row r="13" spans="2:7" x14ac:dyDescent="0.25">
      <c r="B13" s="19" t="s">
        <v>6</v>
      </c>
      <c r="C13" s="20" t="s">
        <v>7</v>
      </c>
      <c r="D13" s="25" t="s">
        <v>8</v>
      </c>
      <c r="E13" s="22">
        <v>4</v>
      </c>
      <c r="F13" s="82">
        <v>0</v>
      </c>
      <c r="G13" s="23">
        <f t="shared" si="0"/>
        <v>0</v>
      </c>
    </row>
    <row r="14" spans="2:7" x14ac:dyDescent="0.25">
      <c r="B14" s="19" t="s">
        <v>9</v>
      </c>
      <c r="C14" s="20" t="s">
        <v>3</v>
      </c>
      <c r="D14" s="25"/>
      <c r="E14" s="22">
        <v>35</v>
      </c>
      <c r="F14" s="82">
        <v>0</v>
      </c>
      <c r="G14" s="23">
        <f t="shared" si="0"/>
        <v>0</v>
      </c>
    </row>
    <row r="15" spans="2:7" x14ac:dyDescent="0.25">
      <c r="B15" s="26" t="s">
        <v>36</v>
      </c>
      <c r="C15" s="27" t="s">
        <v>3</v>
      </c>
      <c r="D15" s="28"/>
      <c r="E15" s="29">
        <v>40</v>
      </c>
      <c r="F15" s="83">
        <v>0</v>
      </c>
      <c r="G15" s="30">
        <f t="shared" si="0"/>
        <v>0</v>
      </c>
    </row>
    <row r="16" spans="2:7" x14ac:dyDescent="0.25">
      <c r="B16" s="31" t="s">
        <v>10</v>
      </c>
      <c r="C16" s="27" t="s">
        <v>11</v>
      </c>
      <c r="D16" s="28"/>
      <c r="E16" s="29">
        <v>26</v>
      </c>
      <c r="F16" s="83">
        <v>0</v>
      </c>
      <c r="G16" s="30">
        <f t="shared" si="0"/>
        <v>0</v>
      </c>
    </row>
    <row r="17" spans="2:7" x14ac:dyDescent="0.25">
      <c r="B17" s="32" t="s">
        <v>37</v>
      </c>
      <c r="C17" s="27" t="s">
        <v>3</v>
      </c>
      <c r="D17" s="28" t="s">
        <v>12</v>
      </c>
      <c r="E17" s="29">
        <v>35</v>
      </c>
      <c r="F17" s="83">
        <v>0</v>
      </c>
      <c r="G17" s="30">
        <f t="shared" si="0"/>
        <v>0</v>
      </c>
    </row>
    <row r="18" spans="2:7" x14ac:dyDescent="0.25">
      <c r="B18" s="33" t="s">
        <v>13</v>
      </c>
      <c r="C18" s="34" t="s">
        <v>3</v>
      </c>
      <c r="D18" s="28"/>
      <c r="E18" s="22">
        <v>35</v>
      </c>
      <c r="F18" s="84">
        <v>0</v>
      </c>
      <c r="G18" s="30">
        <f t="shared" si="0"/>
        <v>0</v>
      </c>
    </row>
    <row r="19" spans="2:7" x14ac:dyDescent="0.25">
      <c r="B19" s="19" t="s">
        <v>38</v>
      </c>
      <c r="C19" s="20" t="s">
        <v>14</v>
      </c>
      <c r="D19" s="35"/>
      <c r="E19" s="22">
        <v>1</v>
      </c>
      <c r="F19" s="82">
        <v>0</v>
      </c>
      <c r="G19" s="30">
        <f t="shared" si="0"/>
        <v>0</v>
      </c>
    </row>
    <row r="20" spans="2:7" x14ac:dyDescent="0.25">
      <c r="B20" s="19" t="s">
        <v>15</v>
      </c>
      <c r="C20" s="20" t="s">
        <v>3</v>
      </c>
      <c r="D20" s="25"/>
      <c r="E20" s="22">
        <v>42.5</v>
      </c>
      <c r="F20" s="82">
        <v>0</v>
      </c>
      <c r="G20" s="23">
        <f t="shared" si="0"/>
        <v>0</v>
      </c>
    </row>
    <row r="21" spans="2:7" x14ac:dyDescent="0.25">
      <c r="B21" s="36" t="s">
        <v>16</v>
      </c>
      <c r="C21" s="34" t="s">
        <v>11</v>
      </c>
      <c r="D21" s="37"/>
      <c r="E21" s="38">
        <v>16</v>
      </c>
      <c r="F21" s="85">
        <v>0</v>
      </c>
      <c r="G21" s="30">
        <f t="shared" si="0"/>
        <v>0</v>
      </c>
    </row>
    <row r="22" spans="2:7" x14ac:dyDescent="0.25">
      <c r="B22" s="39" t="s">
        <v>39</v>
      </c>
      <c r="C22" s="27" t="s">
        <v>11</v>
      </c>
      <c r="D22" s="40"/>
      <c r="E22" s="29">
        <v>26</v>
      </c>
      <c r="F22" s="86">
        <v>0</v>
      </c>
      <c r="G22" s="30">
        <f t="shared" si="0"/>
        <v>0</v>
      </c>
    </row>
    <row r="23" spans="2:7" x14ac:dyDescent="0.25">
      <c r="B23" s="39" t="s">
        <v>17</v>
      </c>
      <c r="C23" s="27" t="s">
        <v>3</v>
      </c>
      <c r="D23" s="40"/>
      <c r="E23" s="29">
        <v>6</v>
      </c>
      <c r="F23" s="86">
        <v>0</v>
      </c>
      <c r="G23" s="30">
        <f t="shared" si="0"/>
        <v>0</v>
      </c>
    </row>
    <row r="24" spans="2:7" x14ac:dyDescent="0.25">
      <c r="B24" s="39" t="s">
        <v>40</v>
      </c>
      <c r="C24" s="27" t="s">
        <v>3</v>
      </c>
      <c r="D24" s="40"/>
      <c r="E24" s="29">
        <v>42.4</v>
      </c>
      <c r="F24" s="86">
        <v>0</v>
      </c>
      <c r="G24" s="30">
        <f t="shared" si="0"/>
        <v>0</v>
      </c>
    </row>
    <row r="25" spans="2:7" x14ac:dyDescent="0.25">
      <c r="B25" s="41" t="s">
        <v>41</v>
      </c>
      <c r="C25" s="27" t="s">
        <v>18</v>
      </c>
      <c r="D25" s="42" t="s">
        <v>19</v>
      </c>
      <c r="E25" s="29">
        <v>425</v>
      </c>
      <c r="F25" s="83">
        <v>0</v>
      </c>
      <c r="G25" s="30">
        <f t="shared" si="0"/>
        <v>0</v>
      </c>
    </row>
    <row r="26" spans="2:7" x14ac:dyDescent="0.25">
      <c r="B26" s="41" t="s">
        <v>20</v>
      </c>
      <c r="C26" s="27" t="s">
        <v>3</v>
      </c>
      <c r="D26" s="37"/>
      <c r="E26" s="29">
        <v>42.5</v>
      </c>
      <c r="F26" s="83">
        <v>0</v>
      </c>
      <c r="G26" s="30">
        <f t="shared" si="0"/>
        <v>0</v>
      </c>
    </row>
    <row r="27" spans="2:7" x14ac:dyDescent="0.25">
      <c r="B27" s="19" t="s">
        <v>21</v>
      </c>
      <c r="C27" s="43" t="s">
        <v>3</v>
      </c>
      <c r="D27" s="35"/>
      <c r="E27" s="29">
        <v>42.5</v>
      </c>
      <c r="F27" s="83">
        <v>0</v>
      </c>
      <c r="G27" s="30">
        <f t="shared" si="0"/>
        <v>0</v>
      </c>
    </row>
    <row r="28" spans="2:7" x14ac:dyDescent="0.25">
      <c r="B28" s="19" t="s">
        <v>42</v>
      </c>
      <c r="C28" s="20" t="s">
        <v>3</v>
      </c>
      <c r="D28" s="44" t="s">
        <v>4</v>
      </c>
      <c r="E28" s="22">
        <v>52</v>
      </c>
      <c r="F28" s="82">
        <v>0</v>
      </c>
      <c r="G28" s="23">
        <f>E28*F28</f>
        <v>0</v>
      </c>
    </row>
    <row r="29" spans="2:7" x14ac:dyDescent="0.25">
      <c r="B29" s="19" t="s">
        <v>22</v>
      </c>
      <c r="C29" s="20" t="s">
        <v>3</v>
      </c>
      <c r="D29" s="44" t="s">
        <v>23</v>
      </c>
      <c r="E29" s="22">
        <v>42.5</v>
      </c>
      <c r="F29" s="82">
        <v>0</v>
      </c>
      <c r="G29" s="23">
        <f t="shared" si="0"/>
        <v>0</v>
      </c>
    </row>
    <row r="30" spans="2:7" x14ac:dyDescent="0.25">
      <c r="B30" s="19" t="s">
        <v>24</v>
      </c>
      <c r="C30" s="20" t="s">
        <v>18</v>
      </c>
      <c r="D30" s="44"/>
      <c r="E30" s="22">
        <v>14</v>
      </c>
      <c r="F30" s="82">
        <v>0</v>
      </c>
      <c r="G30" s="23">
        <f t="shared" si="0"/>
        <v>0</v>
      </c>
    </row>
    <row r="31" spans="2:7" x14ac:dyDescent="0.25">
      <c r="B31" s="19" t="s">
        <v>25</v>
      </c>
      <c r="C31" s="20" t="s">
        <v>11</v>
      </c>
      <c r="D31" s="44"/>
      <c r="E31" s="22">
        <v>22</v>
      </c>
      <c r="F31" s="82">
        <v>0</v>
      </c>
      <c r="G31" s="23">
        <f t="shared" si="0"/>
        <v>0</v>
      </c>
    </row>
    <row r="32" spans="2:7" x14ac:dyDescent="0.25">
      <c r="B32" s="45" t="s">
        <v>26</v>
      </c>
      <c r="C32" s="43" t="s">
        <v>11</v>
      </c>
      <c r="D32" s="46" t="s">
        <v>4</v>
      </c>
      <c r="E32" s="29">
        <v>26</v>
      </c>
      <c r="F32" s="86">
        <v>0</v>
      </c>
      <c r="G32" s="30">
        <f>E32*F32</f>
        <v>0</v>
      </c>
    </row>
    <row r="33" spans="2:7" x14ac:dyDescent="0.25">
      <c r="B33" s="19" t="s">
        <v>43</v>
      </c>
      <c r="C33" s="47" t="s">
        <v>14</v>
      </c>
      <c r="D33" s="48"/>
      <c r="E33" s="29">
        <v>1</v>
      </c>
      <c r="F33" s="86">
        <v>0</v>
      </c>
      <c r="G33" s="30">
        <f>E33*F33</f>
        <v>0</v>
      </c>
    </row>
    <row r="34" spans="2:7" ht="15.75" thickBot="1" x14ac:dyDescent="0.3">
      <c r="B34" s="49" t="s">
        <v>44</v>
      </c>
      <c r="C34" s="20" t="s">
        <v>14</v>
      </c>
      <c r="D34" s="25"/>
      <c r="E34" s="38">
        <v>1</v>
      </c>
      <c r="F34" s="87">
        <v>0</v>
      </c>
      <c r="G34" s="50">
        <f>E34*F34</f>
        <v>0</v>
      </c>
    </row>
    <row r="35" spans="2:7" ht="15.75" thickBot="1" x14ac:dyDescent="0.3">
      <c r="B35" s="51"/>
      <c r="C35" s="52"/>
      <c r="D35" s="81"/>
      <c r="E35" s="77" t="s">
        <v>45</v>
      </c>
      <c r="F35" s="76">
        <f>SUM(G10:G34)</f>
        <v>0</v>
      </c>
      <c r="G35" s="75"/>
    </row>
    <row r="36" spans="2:7" ht="16.5" thickBot="1" x14ac:dyDescent="0.3">
      <c r="B36" s="55"/>
      <c r="C36" s="54"/>
      <c r="D36" s="78" t="s">
        <v>27</v>
      </c>
      <c r="E36" s="78"/>
      <c r="F36" s="78"/>
      <c r="G36" s="79">
        <f>SUM(F35*0.21)</f>
        <v>0</v>
      </c>
    </row>
    <row r="37" spans="2:7" ht="16.5" thickBot="1" x14ac:dyDescent="0.3">
      <c r="B37" s="55"/>
      <c r="C37" s="56"/>
      <c r="D37" s="80" t="s">
        <v>28</v>
      </c>
      <c r="E37" s="80"/>
      <c r="F37" s="80"/>
      <c r="G37" s="79">
        <f>SUM(F35+G36)</f>
        <v>0</v>
      </c>
    </row>
    <row r="38" spans="2:7" ht="16.5" thickTop="1" x14ac:dyDescent="0.25">
      <c r="B38" s="57"/>
      <c r="C38" s="53"/>
      <c r="D38" s="58"/>
      <c r="E38" s="58"/>
      <c r="F38" s="58"/>
      <c r="G38" s="59"/>
    </row>
    <row r="39" spans="2:7" ht="16.5" thickBot="1" x14ac:dyDescent="0.3">
      <c r="B39" s="60"/>
      <c r="C39" s="61"/>
      <c r="D39" s="62"/>
      <c r="E39" s="62"/>
      <c r="F39" s="62"/>
      <c r="G39" s="63"/>
    </row>
  </sheetData>
  <sheetProtection algorithmName="SHA-512" hashValue="2v7dmv1nEDgxx7+gadXn3kndVxKdQ0IVS+sod62fkOtMU8Tuit88/mGK052tKj73wSdUE/HLgjkvN0XHV/BPWQ==" saltValue="ll9hU1kxyaRYlAUoyTDfQQ==" spinCount="100000" sheet="1" objects="1" scenarios="1"/>
  <mergeCells count="8">
    <mergeCell ref="B4:G4"/>
    <mergeCell ref="B6:G6"/>
    <mergeCell ref="F35:G35"/>
    <mergeCell ref="F8:G8"/>
    <mergeCell ref="D36:F36"/>
    <mergeCell ref="D37:F37"/>
    <mergeCell ref="D38:F38"/>
    <mergeCell ref="D39:F39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Tenkrát Milan</dc:creator>
  <cp:lastModifiedBy>Tenkrát Milan</cp:lastModifiedBy>
  <dcterms:created xsi:type="dcterms:W3CDTF">2025-08-25T13:37:42Z</dcterms:created>
  <dcterms:modified xsi:type="dcterms:W3CDTF">2025-08-25T14:03:17Z</dcterms:modified>
</cp:coreProperties>
</file>