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7795" windowHeight="1080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<sst xmlns="http://schemas.openxmlformats.org/spreadsheetml/2006/main" count="134" uniqueCount="103">
  <si>
    <t>Rozpočet - nábytek</t>
  </si>
  <si>
    <t>Položka č. 1</t>
  </si>
  <si>
    <t>označení:</t>
  </si>
  <si>
    <t>Název</t>
  </si>
  <si>
    <t>ks</t>
  </si>
  <si>
    <t>J.cena</t>
  </si>
  <si>
    <t>%</t>
  </si>
  <si>
    <t>Celkem</t>
  </si>
  <si>
    <t>bez DPH</t>
  </si>
  <si>
    <t>DPH</t>
  </si>
  <si>
    <t>s DPH</t>
  </si>
  <si>
    <t>Nábytek</t>
  </si>
  <si>
    <t>Učebna fyziky - chemie</t>
  </si>
  <si>
    <t>Katedra</t>
  </si>
  <si>
    <t>Stůl (vxšx) 76x120x68 cm, konstrukce LTD tl. 18 mm s ABS hranou, pracovní deska tl. 25 mm s ABS hranou. Součástí stolu je otevřený PC box o šířce 27cm, kdy v horní části je umístěna stavitelná police. Zadní čelo PC boxu je zavětrováno ocelovým perforovaným plechem (otvory min.7mm – max. 10mm).  Prášková vypalovaná barva na kovových částech je v odstínu dle RAL. Rozměry v toleranci +/-5%.</t>
  </si>
  <si>
    <t>Židle</t>
  </si>
  <si>
    <t>Židle učitele je výškově stavitelná. Výšku sedací plochy lze plynule měnit v rozmezí 41cm – 54cm. Výškovou stavitelnost zaručuje plynová vzpěra, která je přímo určena pro kancelářské židle.  Plynová vzpěra, jež je ovládaná pákou pod sedákem, je vybavena pružným blokováním v požadované poloze, tzn. že je zachováno pružení židle (její horní části) v blokované poloze. Plynová vzpěra je bezúdržbová.  Židle se požaduje s černým plastovým pěticípým křížem, který je vyroben z tvrzeného polyamidu s otočnými kolečky s běhounem z termoplastické šedé gumy, u kterých je zaručena dostatečná ochrana podlahy z PVC. Jednodílná skořepina je vyrobena z jedenácti vrstvé bukové překližky povrchově upravené bezbarvým polyuretanovým lakem. Tvarově upravená překližka zaručuje maximální ergonomii sezení.  Překližková skořepina židle je doplněna průhmatem. Dřevěná skořepina je ke spodní části židle přichycena pomocí šroubových spojů s metrickým závitem, které zaručující maximální pevnost spojení skořepina – spodní část židle.  Částečné čalounění židle je pevně pomocí skrytého kování fixované k sedáku (nikoli pouze podlepení).</t>
  </si>
  <si>
    <t>Skříňka</t>
  </si>
  <si>
    <t>Skříňka demonstračního stolu o rozměru (vxšxh) 90x63x67 cm. Korpus LTD 18mm s ABS hranou 2mm, lepená konstrukce. Celá konstrukce je zpevněna ocelovým jeklem min. 40x20 mm umístěným z čelní strany skříňky ve spodní části. Profil je do korpusu zapuštěn do hloubky 20mm a druhým rozměrem 40 mm ohraničuje spodní část skříňky. Horní část skříňky je připravena na osazení pracovní deskou z odolné kameniny. Skříňka je vybavená uzamykatelnou zásuvkou s přípravou na vestavbu laboratorního zdroje (až dvou kusů), pod ní je druhá zásuvka se zámkem s výřezy pro umístění vytypovaných senzorických modulů z učitelských sad a jejich příslušenství. Skříňka je rovněž osazena čtyřmi rektifikačními šrouby. Prášková vypalovaná barva na kovových částech včetně úchytek v odstínu dle RAL. Rozměry v toleranci +/-5%.</t>
  </si>
  <si>
    <t>Skříňka demonstračního stolu o rozměru (vxšxh) 90x70x67 cm. Korpus LTD 18mm s ABS hranou 2mm, lepená konstrukce. Celá konstrukce je zpevněna ocelovým jeklem min. 40x20 mm umístěným z čelní strany skříňky ve spodní části. Profil je do korpusu zapuštěn do hloubky 20mm a druhým rozměrem 40 mm ohraničuje spodní část skříňky. Horní část skříňky je připravena na osazení pracovní deskou z odolné kameniny. Skříňka je policová, dvoudveřová, uzamykatelná. Skříňka je rovněž osazena čtyřmi rektifikačními šrouby. Prášková vypalovaná barva na kovových částech včetně úchytek v odstínu dle RAL. Rozměry v toleranci +/-5%.</t>
  </si>
  <si>
    <t>Skříňka demonstračního stolu o rozměru (vxšxh) 90x80x67 cm. Korpus LTD 18mm s ABS hranou 2mm, lepená konstrukce. Celá konstrukce je zpevněna ocelovým jeklem min. 40x20 mm umístěným z čelní strany skříňky ve spodní části. Profil je do korpusu zapuštěn do hloubky 20mm a druhým rozměrem 40 mm ohraničuje spodní část skříňky. Horní část skříňky je připravena na osazení pracovní deskou z odolné kameniny. Skříňka je policová, dvoudveřová, uzamykatelná. Skříňka je rovněž osazena čtyřmi rektifikačními šrouby. Prášková vypalovaná barva na kovových částech včetně úchytek v odstínu dle RAL. Rozměry v toleranci +/-5%.</t>
  </si>
  <si>
    <t>Pracovní deska  vč. výřezů - vysoce odolná kamenina tl. 30mm - m2</t>
  </si>
  <si>
    <t>Keramický dřez laboratorní 20x53x47 cm</t>
  </si>
  <si>
    <t>Výpusť s chemicky odolnou výtokovou trubkou</t>
  </si>
  <si>
    <t>Zdroj</t>
  </si>
  <si>
    <t>Zdroj NN 0-24V,plynulá regulace střídavého i stejnosměrného napětí, digitální displej,výstup pro učitele 6V a 12V/6A, výkon 10A, přepínač AC/DC na ovládacím panelu zdroje, výstupy pro připojení NN panelů na žákovských pracovištích, všechny napěťové vstupy jsou chráněny proti přetížení a zkratu. Celý agregát umístěn v plastovém boxu s čelním panelem s vestavnými prvky pro ovládání.</t>
  </si>
  <si>
    <t>Stůl</t>
  </si>
  <si>
    <t xml:space="preserve">Žákovský stůl třímístný o rozměru (vxšxh) 76x180x59 cm. Kombinovaná konstrukce na samonosné kovové podnoži z profilu 40x20xmm, čelní krytí je vyrobeno z ocelového perforovaného plechu tl. 1mm a ocelového profilu 20x20x1,5 mm. Výplň  bočnice a nábytkový kanál pro kabeláže  z LTD o tloušťce 18mm. Pracovní deska vysokotlaký laminát (postforming/HPL folie) o tloušťce 28 mm má odklop s přípravou pro 2x žákovský panel s vývody pro NN (panel se zdířkami pro příjmé měření elektronických senzorických modulů - banánky) 3x zásuvku 230V a elektrický zámeček odklopu. Stůl je dále vybaven plechovým krytem k noze stolu pro vedení kabeláží a přípraven ke kotvení k podlaze.  Kovové části stolu jsou  ošetřeny práškovou vypalovací barvou dle vzorníku RAL. Rozměrové parametry jsou v toleranci +/-5%. </t>
  </si>
  <si>
    <t xml:space="preserve">Žákovský stůl dvoumístný o rozměru (vxšxh) 76x120x59 cm. Kombinovaná konstrukce na samonosné kovové podnoži z profilu 40x20xmm, čelní krytí je vyrobeno z ocelového perforovaného plechu tl. 1mm a ocelového profilu 20x20x1,5 mm. Výplň  bočnice a nábytkový kanál pro kabeláže  z LTD o tloušťce 18mm. Pracovní deska vysokotlaký laminát (postforming/HPL folie) o tloušťce 28 mm má odklop s přípravou pro 2x žákovský panel s vývody pro NN (panel se zdířkami pro příjmé měření elektronických senzorických modulů - banánky) 2xzásuvku 230V a elektrický zámeček odklopu. Stůl je dále vybaven plechovým krytem k noze stolu pro vedení kabeláží a přípraven ke kotvení k podlaze.  Kovové části stolu jsou  ošetřeny práškovou vypalovací barvou dle vzorníku RAL. Rozměrové parametry jsou v toleranci +/-5%. </t>
  </si>
  <si>
    <t>Médiový díl</t>
  </si>
  <si>
    <t>Žákovská židle</t>
  </si>
  <si>
    <t xml:space="preserve">Žákovská židle bez možnosti stohování. Rám židle je vyroben z odlehčených profilů jako celosvařenec. Nosný profil rámu je plochoovál 38x20 o tloušťce stěny 2mm v kombinaci s trubkovým profilem. Opěrák je vyroben z bukové překližky povrchově upravené bezbarvým polyuretanovým lakem. Sedák opatřen prolisem v místě sedu (není opatřen krempou). Opěrák je tvarován (prohnut) ve dvou rovinách tak, aby co nejlépe svým tvarem odpovídal anatomii lidského těla v bederní oblasti. Sedák i opěrák židle jsou k rámu přinýtovány ocelovými nýty. Sedák s protiskluzovými profilovanými kolečky, které zabraňují nežádoucímu pohybu sedícího. Materiál sedáku je vyroben z tlakově tvarované tvrzené melaminové pryskyřice s vysoce odolným povrchem.  Povrchová úprava práškovou vypalovací barvou v barevné škále RAL,  nosnost min. 100 kg. </t>
  </si>
  <si>
    <t>Skříňka o rozměru (vxšxh) 90x80x57 cm. Korpus LTD 18mm s ABS hranou 2mm, lepená konstrukce. Celá konstrukce je zpevněna ocelovým jeklem min. 40x20 mm umístěným z čelní strany skříňky ve spodní části. Profil je do korpusu zapuštěn do hloubky 20mm a druhým rozměrem 40 mm ohraničuje spodní část skříňky. Horní část skříňky je připravena na osazení pracovní deskou - vysokotlaký laminát (postforming/HPL folie) o tloušťce 28 mm. Skříňka je policová, dvoudveřová, uzamykatelná. Skříňka je rovněž osazena čtyřmi rektifikačními šrouby. Prášková vypalovaná barva na kovových částech včetně úchytek v odstínu dle RAL. Rozměry v toleranci +/-5%.</t>
  </si>
  <si>
    <t>Pracovní deska</t>
  </si>
  <si>
    <t>Pracovní deska - HPL - hrana postforming  tl. 28 mm - š480 x h60 cm</t>
  </si>
  <si>
    <t>Skříň</t>
  </si>
  <si>
    <t>Skříň o rozměru  180x75x43 cm ( v x š x h )
Konstrukce: LTD  18 mm, lepená konstrukce, 2 mm ABS hrany. Celá konstrukce je zpevněna ocelovým jeklem  40 x 20 mm umístěným z čelní pohledové strany skříně - v horní, střední i spodní části. Profily jsou do korpusu zapuštěny do hloubky 20mm a druhým rozměrem 40 mm rámují uvedené části. Skříň je rovněž osazena čtyřmi rektifikačními šrouby. Horní i spodní díl skříně je uzavřený, uzamykatelný.  Skříň je vybavená - stavitelné police. Prášková vypalovaná barva na kovových částech  včetně úchytek je v odstínu dle RAL. Rozměry v toleranci +/-5%.</t>
  </si>
  <si>
    <t>Skříň o rozměru  180x90x43 cm ( v x š x h )
Konstrukce: LTD  18 mm, lepená konstrukce, 2 mm ABS hrany. Celá konstrukce je zpevněna ocelovým jeklem  40 x 20 mm umístěným z čelní pohledové strany skříně - v horní, střední i spodní části. Profily jsou do korpusu zapuštěny do hloubky 20mm a druhým rozměrem 40 mm rámují uvedené části. Skříň je rovněž osazena čtyřmi rektifikačními šrouby. Horní i spodní díl skříně je uzavřený, uzamykatelný.  Skříň je vybavená - stavitelné police. Prášková vypalovaná barva na kovových částech  včetně úchytek je v odstínu dle RAL. Rozměry v toleranci +/-5%.</t>
  </si>
  <si>
    <t>Panel NN</t>
  </si>
  <si>
    <t>Žákovský panel</t>
  </si>
  <si>
    <t>Zásuvka 230V</t>
  </si>
  <si>
    <t>Zásuvka 230 V</t>
  </si>
  <si>
    <t>El.zámek</t>
  </si>
  <si>
    <t>El. zámek pro žákovské pracoviště</t>
  </si>
  <si>
    <t>Ovládání zámků</t>
  </si>
  <si>
    <t>Centrální ovládání zámků v žákovských stolech</t>
  </si>
  <si>
    <t xml:space="preserve">Elektroinstalace </t>
  </si>
  <si>
    <t>Elektroinstalace předmětného vybavení, tj.24ks žákovského panelu, 30ks zásuvky 230V a centrálního ovládání zámků v žákovských stolech</t>
  </si>
  <si>
    <t>Elektrorevize</t>
  </si>
  <si>
    <t>Elektrorevize provedené elektroinstalace do učitelského a žákovského pracoviště v rámci dodávky nábytku</t>
  </si>
  <si>
    <t>Vodoinstalace</t>
  </si>
  <si>
    <t>Napojení dřezů a baterií na připravený rozvod vody a odpadu</t>
  </si>
  <si>
    <t>Přípravna</t>
  </si>
  <si>
    <t>Sestava skříněk</t>
  </si>
  <si>
    <t>Skříň šatní</t>
  </si>
  <si>
    <t>Skříň šatní o rozměru  180x90x50 cm ( v x š x h). Konstrukce: LTD  18 mm, lepená konstrukce, 2 mm ABS hrany. Celá konstrukce je zpevněna ocelovým jeklem  40 x 20 mm umístěným z čelní pohledové strany skříně - v horní i spodní části. Profily jsou do korpusu zapuštěny do hloubky 20mm a druhým rozměrem 40 mm rámují uvedené části. Skříň je rovněž osazena čtyřmi rektifikačními šrouby. Skříň je dvoudveřová, uzamykatelná, šatní tyč a 2x police. Prášková vypalovaná barva na kovových částech  včetně úchytek odstínu dle RAL. Rozměry v toleranci +/-5%.</t>
  </si>
  <si>
    <t>Skříň o rozměru  180x90x60 cm ( v x š x h )
Konstrukce: LTD  18 mm, lepená konstrukce, 2 mm ABS hrany. Celá konstrukce je zpevněna ocelovým jeklem  40 x 20 mm umístěným z čelní pohledové strany skříně - v horní, střední i spodní části. Profily jsou do korpusu zapuštěny do hloubky 20mm a druhým rozměrem 40 mm rámují uvedené části. Skříň je rovněž osazena čtyřmi rektifikačními šrouby. Horní díl skříně je zadveřený prosklenými bezrámovými uzamykatelnými dvířky, spodní část má dvoje dvířka se zámkem.  Skříň je vybavená - stavitelné police. Prášková vypalovaná barva na kovových částech  včetně úchytek je v odstínu dle RAL. Rozměry v toleranci +/-5%.</t>
  </si>
  <si>
    <t>Nástavec</t>
  </si>
  <si>
    <t>Skříňový nástavec o rozměru 60x90x60 cm ( v x š x h ). Konstrukce: LTD  18 mm, lepená konstrukce, 2 mm ABS hrany. Celá konstrukce je zpevněna ocelovým jeklem  40 x 20 mm umístěným z čelní pohledové strany skříně - v horní části. Profil je do korpusu zapuštěn do hloubky 20mm a druhým rozměrem 40 mm rámuje uvedené části. Nastavec je dvoudveřový, stavitelná police. Prášková vypalovaná barva na kovových částech včetně úchytek je u v odstínu dle RAL. Rozměry v toleranci +/-5%.</t>
  </si>
  <si>
    <t xml:space="preserve">Skříň </t>
  </si>
  <si>
    <t>Skříň o rozměru  180x90x50 cm ( v x š x h )
Konstrukce: LTD  18 mm, lepená konstrukce, 2 mm ABS hrany. Celá konstrukce je zpevněna ocelovým jeklem  40 x 20 mm umístěným z čelní pohledové strany skříně - v horní, střední i spodní části. Profily jsou do korpusu zapuštěny do hloubky 20mm a druhým rozměrem 40 mm rámují uvedené části. Skříň je rovněž osazena čtyřmi rektifikačními šrouby. Horní i spodní díl skříně je osazen dvoudvířky se zámkem. Skříň je vybavená - stavitelné police. Prášková vypalovaná barva na kovových částech  včetně úchytek je  v odstínu dle RAL. Rozměry v toleranci +/-5%.</t>
  </si>
  <si>
    <t>Skříň kovová</t>
  </si>
  <si>
    <t>Skříň pro uskladnění nebezpečných látek (vxšxh) 195 x 95x 50 cm, cylindrický zámek, 4x police se záchytnou vanou z pozinkovaného plechu o objemu 20 litrů, nosnost police 60 kg. Korpus RAL 7035, dveře RAL 5012. Rozměry v toleranci +/-5%..</t>
  </si>
  <si>
    <t>Skříň kovová prosklená</t>
  </si>
  <si>
    <t>Skříň (vxšxh) 195x95x50 cm, cylindrický zámek, prosklené dveře, 4x police s nosností 65 kg. Korpus RAL 7035, dveře RAL 5012. Rozměry v toleranci +/-5%..</t>
  </si>
  <si>
    <t>Manipulační vozík</t>
  </si>
  <si>
    <t>Manipulační pojízdný  vozík (vxšxh) 86x70x45 cm, konstrukce z plochooválného profilu 38x20 mm osazená kolečky, odkládací plochy LTD tl. 18 mm s ABS hranou 2 mm. Prášková vypalovaná barva na kovových částech včetně úchytek v odstínu dle RAL. Rozměry v toleranci +/-5%.</t>
  </si>
  <si>
    <t>Odkapávač na laboratorní sklo</t>
  </si>
  <si>
    <t>Odkapávač o rozměru 450 x 110 x 630 mm, odolný polystyren, nosná deska o tloušťce 4 mm, se 72 úchyty, nerezavějící materiál.</t>
  </si>
  <si>
    <t>Myčka</t>
  </si>
  <si>
    <t>Myčka vestavná</t>
  </si>
  <si>
    <t>Lednička</t>
  </si>
  <si>
    <t>Lednička vysoká</t>
  </si>
  <si>
    <t>Kabinet</t>
  </si>
  <si>
    <t>Stůl o rozměru (vxšxh) 76 x 160 x 68 cm, konstrukce stolu celodřevěná z LTD tl. 18 mm s ABS hranou 2 mm, součástí je pevný zásuvkový kontejner s centrálním uzamykáním. Pracovní deska stolu  o tloušťce 25 mm. Kovové úchyty zásuvek v odstínu dle vzorníku RAL. Rozměry v toleranci +/-5%.</t>
  </si>
  <si>
    <t>Nástavba</t>
  </si>
  <si>
    <t>Stolová nástavba (vxšxh) 40x160x30 cm, konstrukce celodřevěná z LTD tl. 18 mm s ABS hranou 2 mm, v pravé a levé části police. Rozměry v toleranci +/-5%.</t>
  </si>
  <si>
    <t>Židle výšk.stavitelná v rozmezí 46 - 58 cm, plochý nylonový černý kříž s Ø 600 mm s kolečky Ø 50 mm, bez područek, výškově stavitelný opěrák, š. sedáku 51 cm, čalounění látkou s odolností vůči prodření 150tis.cyklů, mechanika asynchro, nosnost 120 kg.</t>
  </si>
  <si>
    <t>Kontejner</t>
  </si>
  <si>
    <t>Kontejner zásuvkový s centrálním uzamykáním o rozměru (vxšxh) 61x42x58 cm. Kontejner je vyrobený z LTD materiálu o tloušťce 18mm s ABS hranou a opatřený kolečky. Kovové úchyty ošetřeny práškovou vypalovací barvou  v odstínech dle RAL. Uvedené parametry v toleranci +/-5%.</t>
  </si>
  <si>
    <t>Skříň o rozměru  90x90x43 cm ( v x š x h )
Konstrukce: LTD  18 mm, lepená konstrukce, 2 mm ABS hrany. Celá konstrukce je zpevněna ocelovým jeklem  40 x 20 mm umístěným z čelní pohledové strany skříně - v horní i spodní části. Profily jsou do korpusu zapuštěny do hloubky 20mm a druhým rozměrem 40 mm rámují uvedené části. Skříň je rovněž osazena čtyřmi rektifikačními šrouby. Skříň je dvoudveřová.  Skříň je vybavená - stavitelné police. Prášková vypalovaná barva na kovových částech včetně úchytek  v odstínu dle RAL. Rozměry v toleranci +/-5%.</t>
  </si>
  <si>
    <t>Skříň o rozměru  180x90x50 cm ( v x š x h )
Konstrukce: LTD  18 mm, lepená konstrukce, 2 mm ABS hrany. Celá konstrukce je zpevněna ocelovým jeklem  40 x 20 mm umístěným z čelní pohledové strany skříně - v horní, střední i spodní části. Profily jsou do korpusu zapuštěny do hloubky 20mm a druhým rozměrem 40 mm rámují uvedené části. Skříň je rovněž osazena čtyřmi rektifikačními šrouby. Horní díl skříně je zadveřený prosklenými bezrámovými uzamykatelnými dvířky, spodní část má dvoje dvířka se zámkem.  Skříň je vybavená - stavitelné police. Prášková vypalovaná barva na kovových částech  včetně úchytek je v odstínu dle RAL. Rozměry v toleranci +/-5%.</t>
  </si>
  <si>
    <t>Konferenční stolek</t>
  </si>
  <si>
    <t>Konferenční stolek o rozměru (vxšxh) 50x100x50cm s odkládací policí na kovové podnoži. Deska stolu je z materiálu LTD o tloušťce 18 cm s ABS hranou. Prášková vypalovaná barva na kovových částech včetně úchytek v odstínu dle RAL. Rozměry v toleranci +/-5%.</t>
  </si>
  <si>
    <t xml:space="preserve">Křeslo  </t>
  </si>
  <si>
    <t xml:space="preserve">Křeslo konferenční jednomístné, čalouněné látkou s odolností vůči prodření 150tis.cyklů, kluzáky, celková šířka 70 cm, nosnost 120 kg </t>
  </si>
  <si>
    <t>CELKEM NÁBYTEK UČEBNA</t>
  </si>
  <si>
    <t>Pracovní deska - HPL - hrana postforming  tl. 28 mm - š180 x h60 cm (m²)</t>
  </si>
  <si>
    <t>Pracovní deska - HPL - hrana postforming  tl. 28 mm - š120 x h60 cm (m²)</t>
  </si>
  <si>
    <r>
      <t xml:space="preserve">Skříň o rozměru  180x90x43 cm ( v x š x h )
Konstrukce: LTD  18 mm, lepená konstrukce, 2 mm ABS hrany. </t>
    </r>
    <r>
      <rPr>
        <i/>
        <sz val="10"/>
        <rFont val="Calibri"/>
        <family val="2"/>
      </rPr>
      <t>Celá konstrukce je zpevněna ocelovým jeklem  40 x 20 mm umístěným z čelní pohledové stran</t>
    </r>
    <r>
      <rPr>
        <sz val="10"/>
        <rFont val="Calibri"/>
        <family val="2"/>
      </rPr>
      <t>y skříně - v horní, střední i spodní části. Profily jsou do korpusu zapuštěny do hloubky 20mm a druhým rozměrem 40 mm rámují uvedené části. Skříň je rovněž osazena čtyřmi rektifikačními šrouby. Horní díl skříně je zadveřený prosklenými bezrámovými uzamykatelnými dvířky, spodní část je zásuvková. Prášková vypalovaná barva na kovových částech  včetně úchytek v odstínu dle RAL. Rozměry v toleranci +/-5%.</t>
    </r>
  </si>
  <si>
    <t>CELKEM NÁBYTEK PŘÍPRAVNA</t>
  </si>
  <si>
    <t>CELKEM NÁBYTEK KABINET</t>
  </si>
  <si>
    <t>Veškeré dodávané vodovodní baterie budou splňovat max. průtok vody 6 litrů/min. (bude prokázáno technickým listem výrobku)</t>
  </si>
  <si>
    <t>Celkem nábytek</t>
  </si>
  <si>
    <t>Před zahájením výroby nábytku je nutné doměření na místě, dle skutečného stavu.</t>
  </si>
  <si>
    <t>Skříňka demonstračního stolu mycí o rozměru (vxšxh  90x80x67 cm. Korpus LTD 18mm s ABS hranou 2mm, lepená konstrukce. Celá konstrukce je zpevněna ocelovým profilem  40x20 mm umístěným z čelní strany skříňky ve spodní části. Profil je do korpusu zapuštěn do hloubky 20mm a druhým rozměrem 40 mm ohraničuje spodní část skříňky. Horní část skříňky je připravena na osazení pracovní deskou z odolné kameniny s přípravou na vestavbu keramického dřezu (položka č. 8) a baterie (položka č. 10). Skříňka je dvoudveřová, uzamykatelná, vnitřní prostor skříňky je určen pro vedení vodoinstalace a odpadu ke dřezu. Skříňka je rovněž osazena čtyřmi rektifikačními šrouby. Prášková vypalovaná barva na kovových částech včetně úchytek v odstínu dle RAL. Rozměry v toleranci +/-5%.</t>
  </si>
  <si>
    <t>Vodovodní baterie (maximální průtok vody 6 litrů/min)</t>
  </si>
  <si>
    <t>Centrální médiový díl (vxšxh) 90x140x70 cm, konstrukce LTD tl. 18 mm s ABS hranou, pod uzamykatelnou horní roletou příprava pro osazení umyvadla a baterie (dodávka umyvadla a baterie je součástí nábytku), vnitřní část dílu tvoří kompakt. Rozměry v toleranci +/-5%.</t>
  </si>
  <si>
    <t>Skříňka o rozměru (vxšxh  90x120x57 cm. Korpus LTD 18mm s ABS hranou 2mm, lepená konstrukce. Celá konstrukce je zpevněna ocelovým profilem  40x20 mm umístěným z čelní strany skříňky ve spodní části. Profil je do korpusu zapuštěn do hloubky 20mm a druhým rozměrem 40 mm ohraničuje spodní část skříňky. Horní část mycí skříňky tvoří pracovní deska z odolnějšího materiálu (tzv. postforming/HPL folie) s přípravou na vestavbu keramického umyvadla a baterie (dodávka umyvadla a baterie je součástí nábytku). Skříňka je dvoudveřová, uzamykatelná, vnitřní prostor skříňky je určen pro vedení vodoinstalace a odpadu ke dřezu. Skříňka je rovněž osazena čtyřmi rektifikačními šrouby. Prášková vypalovaná barva na kovových částech včetně úchytek v odstínu dle RAL. Rozměry v toleranci +/-5%.</t>
  </si>
  <si>
    <t>Skříňka o rozměru (vxšxh  90x180x57 cm. Korpus LTD 18mm s ABS hranou 2mm, lepená konstrukce. Celá konstrukce je zpevněna ocelovým profilem  40x20 mm umístěným z čelní strany skříňky ve spodní části. Profil je do korpusu zapuštěn do hloubky 20mm a druhým rozměrem 40 mm ohraničuje spodní část skříňky. Horní část mycí skříňky tvoří pracovní deska z odolnějšího materiálu (tzv. postforming/HPL folie) s přípravou na vestavbu 2 keramických dřezů a baterií (dodávka dřezů a baterií je součástí nábytku). Skříňka je třídveřová, uzamykatelná, vnitřní prostor skříňky je určen pro vedení vodoinstalace a odpadu ke dřezu. Skříňka je rovněž osazena čtyřmi rektifikačními šrouby. Prášková vypalovaná barva na kovových částech včetně úchytek v odstínu dle RAL. Rozměry v toleranci +/-5%.</t>
  </si>
  <si>
    <t>Napojení dřezů/umyvadel a baterií na připravený rozvod vody a odpadu</t>
  </si>
  <si>
    <t>Rohová sestava skříněk (vxšxh) 90x200/120x60 cm. Korpus LTD 18mm s ABS hranou 2mm, lepená konstrukce. Celá konstrukce je zpevněna ocelovým jeklem min. 40x20 mm umístěným z čelní strany skříněk ve spodní části. Profil je do korpusu zapuštěn do hloubky 20mm a druhým rozměrem 40 mm ohraničuje spodní část skříněk. Horní část skříněk je připravena na osazení pracovní deskou z odolné kameniny. 1x skříňka š. 80 cm dvoudveřová, 1x skříňka na myčku š. 60 cm, 1x skříňka š.60 cm pro dřez a baterii (dodávka dřezu a baterie je součástí nábytku). Skříňky jsou osazeny rektifikačními šrouby. Prášková vypalovaná barva na kovových částech včetně úchytek v odstínu dle RAL. Rozměry v toleranci +/-5%.</t>
  </si>
  <si>
    <t>Veškerý dodávaný nábytek je včetně dodávky, instalace, montáže a likvidace odpadů. Součástí nábytku je dodávka umyvadel/dřezů a vodovodních baterií.</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</si>
</sst>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405]dddd\ d\.\ mmmm\ yyyy"/>
    <numFmt numFmtId="167" formatCode="#,##0.00\ &quot;Kč&quot;"/>
  </numFmts>
  <fonts count="56">
    <font>
      <sz val="11"/>
      <color theme="1"/>
      <name val="Calibri"/>
      <family val="2"/>
    </font>
    <font>
      <sz val="11"/>
      <color indexed="8"/>
      <name val="Calibri"/>
      <family val="2"/>
    </font>
    <font>
      <sz val="10"/>
      <name val="Arial CE"/>
      <family val="0"/>
    </font>
    <font>
      <u val="single"/>
      <sz val="10"/>
      <color indexed="12"/>
      <name val="Arial CE"/>
      <family val="0"/>
    </font>
    <font>
      <sz val="10"/>
      <name val="Arial"/>
      <family val="2"/>
    </font>
    <font>
      <sz val="11"/>
      <name val="Calibri"/>
      <family val="2"/>
    </font>
    <font>
      <sz val="10"/>
      <name val="DIN Next LT Pro"/>
      <family val="2"/>
    </font>
    <font>
      <sz val="10"/>
      <name val="Calibri"/>
      <family val="2"/>
    </font>
    <font>
      <b/>
      <sz val="12"/>
      <name val="Calibri"/>
      <family val="2"/>
    </font>
    <font>
      <b/>
      <sz val="12"/>
      <color indexed="18"/>
      <name val="Calibri"/>
      <family val="2"/>
    </font>
    <font>
      <b/>
      <sz val="10"/>
      <name val="Calibri"/>
      <family val="2"/>
    </font>
    <font>
      <b/>
      <sz val="10"/>
      <color indexed="18"/>
      <name val="Calibri"/>
      <family val="2"/>
    </font>
    <font>
      <b/>
      <sz val="10.5"/>
      <name val="Calibri"/>
      <family val="2"/>
    </font>
    <font>
      <sz val="8"/>
      <name val="Calibri"/>
      <family val="2"/>
    </font>
    <font>
      <sz val="8"/>
      <name val="Verdana"/>
      <family val="2"/>
    </font>
    <font>
      <sz val="10"/>
      <color indexed="8"/>
      <name val="Calibri"/>
      <family val="2"/>
    </font>
    <font>
      <b/>
      <sz val="8"/>
      <color indexed="18"/>
      <name val="Calibri"/>
      <family val="2"/>
    </font>
    <font>
      <sz val="10"/>
      <color indexed="18"/>
      <name val="Calibri"/>
      <family val="2"/>
    </font>
    <font>
      <i/>
      <sz val="10"/>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8"/>
      <color indexed="63"/>
      <name val="Calibri"/>
      <family val="2"/>
    </font>
    <font>
      <sz val="11"/>
      <color indexed="56"/>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8"/>
      <color theme="1" tint="0.34999001026153564"/>
      <name val="Calibri"/>
      <family val="2"/>
    </font>
    <font>
      <sz val="11"/>
      <color theme="3" tint="-0.4999699890613556"/>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92D050"/>
        <bgColor indexed="64"/>
      </patternFill>
    </fill>
    <fill>
      <patternFill patternType="solid">
        <fgColor rgb="FFFFFF99"/>
        <bgColor indexed="64"/>
      </patternFill>
    </fill>
  </fills>
  <borders count="3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medium"/>
      <top style="medium"/>
      <bottom style="mediu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color indexed="63"/>
      </left>
      <right style="thin"/>
      <top style="thin"/>
      <bottom style="medium"/>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medium"/>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thin"/>
      <top style="medium"/>
      <bottom style="thin"/>
    </border>
    <border>
      <left>
        <color indexed="63"/>
      </left>
      <right>
        <color indexed="63"/>
      </right>
      <top style="medium"/>
      <bottom style="medium"/>
    </border>
    <border>
      <left>
        <color indexed="63"/>
      </left>
      <right style="thin"/>
      <top style="medium"/>
      <bottom style="mediu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 fillId="0" borderId="0" applyNumberFormat="0" applyFill="0" applyBorder="0" applyAlignment="0" applyProtection="0"/>
    <xf numFmtId="0" fontId="39"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1" borderId="0" applyNumberFormat="0" applyBorder="0" applyAlignment="0" applyProtection="0"/>
    <xf numFmtId="0" fontId="2" fillId="0" borderId="0">
      <alignment/>
      <protection/>
    </xf>
    <xf numFmtId="0" fontId="14" fillId="0" borderId="0">
      <alignment/>
      <protection/>
    </xf>
    <xf numFmtId="0" fontId="14" fillId="0" borderId="0">
      <alignment/>
      <protection/>
    </xf>
    <xf numFmtId="0" fontId="0" fillId="22" borderId="6" applyNumberFormat="0" applyFont="0" applyAlignment="0" applyProtection="0"/>
    <xf numFmtId="9" fontId="0" fillId="0" borderId="0" applyFont="0" applyFill="0" applyBorder="0" applyAlignment="0" applyProtection="0"/>
    <xf numFmtId="0" fontId="45" fillId="0" borderId="7" applyNumberFormat="0" applyFill="0" applyAlignment="0" applyProtection="0"/>
    <xf numFmtId="0" fontId="46"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8" applyNumberFormat="0" applyAlignment="0" applyProtection="0"/>
    <xf numFmtId="0" fontId="50" fillId="26" borderId="8" applyNumberFormat="0" applyAlignment="0" applyProtection="0"/>
    <xf numFmtId="0" fontId="51" fillId="26" borderId="9" applyNumberFormat="0" applyAlignment="0" applyProtection="0"/>
    <xf numFmtId="0" fontId="52" fillId="0" borderId="0" applyNumberForma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cellStyleXfs>
  <cellXfs count="126">
    <xf numFmtId="0" fontId="0" fillId="0" borderId="0" xfId="0" applyFont="1" applyAlignment="1">
      <alignment/>
    </xf>
    <xf numFmtId="0" fontId="2" fillId="0" borderId="0" xfId="46">
      <alignment/>
      <protection/>
    </xf>
    <xf numFmtId="0" fontId="2" fillId="0" borderId="0" xfId="46" applyFont="1">
      <alignment/>
      <protection/>
    </xf>
    <xf numFmtId="0" fontId="2" fillId="0" borderId="0" xfId="46" applyFont="1" applyFill="1" applyBorder="1">
      <alignment/>
      <protection/>
    </xf>
    <xf numFmtId="3" fontId="2" fillId="0" borderId="0" xfId="46" applyNumberFormat="1" applyFont="1" applyFill="1" applyBorder="1">
      <alignment/>
      <protection/>
    </xf>
    <xf numFmtId="49" fontId="2" fillId="0" borderId="0" xfId="46" applyNumberFormat="1" applyFont="1" applyFill="1" applyBorder="1">
      <alignment/>
      <protection/>
    </xf>
    <xf numFmtId="0" fontId="4" fillId="0" borderId="0" xfId="46" applyFont="1">
      <alignment/>
      <protection/>
    </xf>
    <xf numFmtId="0" fontId="6" fillId="0" borderId="0" xfId="46" applyFont="1">
      <alignment/>
      <protection/>
    </xf>
    <xf numFmtId="49" fontId="6" fillId="0" borderId="0" xfId="46" applyNumberFormat="1" applyFont="1" applyFill="1" applyBorder="1">
      <alignment/>
      <protection/>
    </xf>
    <xf numFmtId="0" fontId="6" fillId="0" borderId="0" xfId="46" applyFont="1" applyFill="1" applyBorder="1">
      <alignment/>
      <protection/>
    </xf>
    <xf numFmtId="3" fontId="6" fillId="0" borderId="0" xfId="46" applyNumberFormat="1" applyFont="1" applyFill="1" applyBorder="1">
      <alignment/>
      <protection/>
    </xf>
    <xf numFmtId="0" fontId="53" fillId="0" borderId="0" xfId="46" applyFont="1">
      <alignment/>
      <protection/>
    </xf>
    <xf numFmtId="0" fontId="7" fillId="0" borderId="0" xfId="46" applyFont="1" applyAlignment="1">
      <alignment wrapText="1"/>
      <protection/>
    </xf>
    <xf numFmtId="0" fontId="7" fillId="0" borderId="0" xfId="46" applyFont="1">
      <alignment/>
      <protection/>
    </xf>
    <xf numFmtId="3" fontId="7" fillId="0" borderId="0" xfId="46" applyNumberFormat="1" applyFont="1">
      <alignment/>
      <protection/>
    </xf>
    <xf numFmtId="0" fontId="8" fillId="0" borderId="0" xfId="46" applyFont="1">
      <alignment/>
      <protection/>
    </xf>
    <xf numFmtId="49" fontId="9" fillId="0" borderId="0" xfId="46" applyNumberFormat="1" applyFont="1" applyAlignment="1">
      <alignment horizontal="center"/>
      <protection/>
    </xf>
    <xf numFmtId="49" fontId="10" fillId="0" borderId="0" xfId="46" applyNumberFormat="1" applyFont="1">
      <alignment/>
      <protection/>
    </xf>
    <xf numFmtId="0" fontId="7" fillId="0" borderId="0" xfId="46" applyFont="1" applyAlignment="1">
      <alignment vertical="center"/>
      <protection/>
    </xf>
    <xf numFmtId="49" fontId="7" fillId="0" borderId="0" xfId="46" applyNumberFormat="1" applyFont="1">
      <alignment/>
      <protection/>
    </xf>
    <xf numFmtId="0" fontId="7" fillId="0" borderId="0" xfId="46" applyFont="1" applyAlignment="1">
      <alignment horizontal="center"/>
      <protection/>
    </xf>
    <xf numFmtId="49" fontId="7" fillId="0" borderId="0" xfId="46" applyNumberFormat="1" applyFont="1" applyFill="1" applyBorder="1">
      <alignment/>
      <protection/>
    </xf>
    <xf numFmtId="0" fontId="7" fillId="0" borderId="0" xfId="46" applyFont="1" applyFill="1" applyBorder="1">
      <alignment/>
      <protection/>
    </xf>
    <xf numFmtId="3" fontId="7" fillId="0" borderId="0" xfId="46" applyNumberFormat="1" applyFont="1" applyFill="1" applyBorder="1">
      <alignment/>
      <protection/>
    </xf>
    <xf numFmtId="49" fontId="12" fillId="0" borderId="0" xfId="46" applyNumberFormat="1" applyFont="1" applyFill="1" applyBorder="1" applyAlignment="1">
      <alignment vertical="center"/>
      <protection/>
    </xf>
    <xf numFmtId="49" fontId="10" fillId="0" borderId="0" xfId="46" applyNumberFormat="1" applyFont="1" applyFill="1" applyBorder="1" applyAlignment="1">
      <alignment vertical="center"/>
      <protection/>
    </xf>
    <xf numFmtId="0" fontId="54" fillId="0" borderId="0" xfId="46" applyFont="1" applyAlignment="1">
      <alignment horizontal="left" vertical="center" wrapText="1"/>
      <protection/>
    </xf>
    <xf numFmtId="49" fontId="10" fillId="0" borderId="0" xfId="46" applyNumberFormat="1" applyFont="1" applyBorder="1">
      <alignment/>
      <protection/>
    </xf>
    <xf numFmtId="0" fontId="5" fillId="0" borderId="0" xfId="46" applyFont="1" applyBorder="1" applyAlignment="1">
      <alignment horizontal="left" vertical="center" wrapText="1"/>
      <protection/>
    </xf>
    <xf numFmtId="0" fontId="2" fillId="0" borderId="0" xfId="36" applyFont="1" applyBorder="1" applyAlignment="1" applyProtection="1">
      <alignment horizontal="left" vertical="center" wrapText="1"/>
      <protection/>
    </xf>
    <xf numFmtId="0" fontId="13" fillId="0" borderId="0" xfId="46" applyFont="1" applyAlignment="1">
      <alignment horizontal="center"/>
      <protection/>
    </xf>
    <xf numFmtId="3" fontId="16" fillId="0" borderId="0" xfId="46" applyNumberFormat="1" applyFont="1" applyFill="1" applyBorder="1">
      <alignment/>
      <protection/>
    </xf>
    <xf numFmtId="49" fontId="7" fillId="0" borderId="0" xfId="46" applyNumberFormat="1" applyFont="1" applyFill="1" applyBorder="1" applyAlignment="1">
      <alignment horizontal="left"/>
      <protection/>
    </xf>
    <xf numFmtId="14" fontId="15" fillId="0" borderId="0" xfId="46" applyNumberFormat="1" applyFont="1" applyFill="1" applyBorder="1" applyAlignment="1">
      <alignment horizontal="left"/>
      <protection/>
    </xf>
    <xf numFmtId="49" fontId="11" fillId="0" borderId="0" xfId="46" applyNumberFormat="1" applyFont="1" applyFill="1" applyBorder="1" applyAlignment="1">
      <alignment horizontal="left"/>
      <protection/>
    </xf>
    <xf numFmtId="0" fontId="17" fillId="0" borderId="0" xfId="46" applyFont="1" applyFill="1" applyBorder="1">
      <alignment/>
      <protection/>
    </xf>
    <xf numFmtId="0" fontId="13" fillId="0" borderId="0" xfId="46" applyFont="1">
      <alignment/>
      <protection/>
    </xf>
    <xf numFmtId="3" fontId="13" fillId="0" borderId="0" xfId="46" applyNumberFormat="1" applyFont="1">
      <alignment/>
      <protection/>
    </xf>
    <xf numFmtId="14" fontId="7" fillId="0" borderId="0" xfId="46" applyNumberFormat="1" applyFont="1" applyAlignment="1">
      <alignment horizontal="left"/>
      <protection/>
    </xf>
    <xf numFmtId="0" fontId="55" fillId="0" borderId="10" xfId="46" applyFont="1" applyBorder="1" applyAlignment="1">
      <alignment vertical="center" wrapText="1"/>
      <protection/>
    </xf>
    <xf numFmtId="0" fontId="7" fillId="0" borderId="10" xfId="46" applyFont="1" applyBorder="1" applyAlignment="1" applyProtection="1">
      <alignment horizontal="left" vertical="center" wrapText="1"/>
      <protection hidden="1"/>
    </xf>
    <xf numFmtId="0" fontId="7" fillId="0" borderId="10" xfId="46" applyFont="1" applyBorder="1" applyAlignment="1">
      <alignment horizontal="center" vertical="center" wrapText="1"/>
      <protection/>
    </xf>
    <xf numFmtId="3" fontId="7" fillId="0" borderId="10" xfId="46" applyNumberFormat="1" applyFont="1" applyBorder="1" applyAlignment="1">
      <alignment vertical="center"/>
      <protection/>
    </xf>
    <xf numFmtId="0" fontId="7" fillId="0" borderId="10" xfId="46" applyFont="1" applyBorder="1" applyAlignment="1">
      <alignment horizontal="center" vertical="center"/>
      <protection/>
    </xf>
    <xf numFmtId="0" fontId="7" fillId="0" borderId="0" xfId="46" applyFont="1" applyAlignment="1">
      <alignment vertical="center"/>
      <protection/>
    </xf>
    <xf numFmtId="0" fontId="7" fillId="0" borderId="10" xfId="46" applyFont="1" applyFill="1" applyBorder="1" applyAlignment="1" applyProtection="1">
      <alignment vertical="center" wrapText="1"/>
      <protection hidden="1"/>
    </xf>
    <xf numFmtId="0" fontId="7" fillId="0" borderId="10" xfId="46" applyFont="1" applyBorder="1" applyAlignment="1" applyProtection="1">
      <alignment vertical="center" wrapText="1"/>
      <protection hidden="1"/>
    </xf>
    <xf numFmtId="0" fontId="7" fillId="0" borderId="10" xfId="46" applyFont="1" applyFill="1" applyBorder="1" applyAlignment="1" applyProtection="1">
      <alignment horizontal="left" vertical="center" wrapText="1"/>
      <protection hidden="1"/>
    </xf>
    <xf numFmtId="4" fontId="7" fillId="0" borderId="10" xfId="46" applyNumberFormat="1" applyFont="1" applyBorder="1" applyAlignment="1">
      <alignment vertical="center"/>
      <protection/>
    </xf>
    <xf numFmtId="0" fontId="7" fillId="0" borderId="10" xfId="46" applyFont="1" applyBorder="1" applyAlignment="1">
      <alignment vertical="center" wrapText="1"/>
      <protection/>
    </xf>
    <xf numFmtId="49" fontId="7" fillId="0" borderId="11" xfId="46" applyNumberFormat="1" applyFont="1" applyBorder="1" applyAlignment="1">
      <alignment horizontal="center" vertical="center"/>
      <protection/>
    </xf>
    <xf numFmtId="49" fontId="7" fillId="33" borderId="11" xfId="46" applyNumberFormat="1" applyFont="1" applyFill="1" applyBorder="1" applyAlignment="1">
      <alignment horizontal="center" vertical="center"/>
      <protection/>
    </xf>
    <xf numFmtId="0" fontId="10" fillId="0" borderId="10" xfId="46" applyFont="1" applyFill="1" applyBorder="1" applyAlignment="1" applyProtection="1">
      <alignment horizontal="left" vertical="center" wrapText="1"/>
      <protection locked="0"/>
    </xf>
    <xf numFmtId="0" fontId="10" fillId="34" borderId="12" xfId="46" applyFont="1" applyFill="1" applyBorder="1" applyAlignment="1">
      <alignment horizontal="center" vertical="center"/>
      <protection/>
    </xf>
    <xf numFmtId="3" fontId="10" fillId="34" borderId="13" xfId="46" applyNumberFormat="1" applyFont="1" applyFill="1" applyBorder="1" applyAlignment="1">
      <alignment horizontal="center" vertical="center"/>
      <protection/>
    </xf>
    <xf numFmtId="0" fontId="10" fillId="34" borderId="10" xfId="46" applyFont="1" applyFill="1" applyBorder="1" applyAlignment="1">
      <alignment horizontal="center" vertical="center"/>
      <protection/>
    </xf>
    <xf numFmtId="3" fontId="10" fillId="34" borderId="14" xfId="46" applyNumberFormat="1" applyFont="1" applyFill="1" applyBorder="1" applyAlignment="1">
      <alignment horizontal="center" vertical="center"/>
      <protection/>
    </xf>
    <xf numFmtId="3" fontId="10" fillId="34" borderId="15" xfId="46" applyNumberFormat="1" applyFont="1" applyFill="1" applyBorder="1" applyAlignment="1">
      <alignment vertical="center"/>
      <protection/>
    </xf>
    <xf numFmtId="0" fontId="10" fillId="34" borderId="16" xfId="46" applyFont="1" applyFill="1" applyBorder="1" applyAlignment="1">
      <alignment horizontal="center" vertical="center" wrapText="1"/>
      <protection/>
    </xf>
    <xf numFmtId="3" fontId="10" fillId="34" borderId="16" xfId="46" applyNumberFormat="1" applyFont="1" applyFill="1" applyBorder="1" applyAlignment="1">
      <alignment vertical="center"/>
      <protection/>
    </xf>
    <xf numFmtId="0" fontId="10" fillId="34" borderId="16" xfId="46" applyFont="1" applyFill="1" applyBorder="1" applyAlignment="1">
      <alignment horizontal="center" vertical="center"/>
      <protection/>
    </xf>
    <xf numFmtId="4" fontId="10" fillId="34" borderId="16" xfId="46" applyNumberFormat="1" applyFont="1" applyFill="1" applyBorder="1" applyAlignment="1">
      <alignment vertical="center" wrapText="1"/>
      <protection/>
    </xf>
    <xf numFmtId="4" fontId="10" fillId="34" borderId="16" xfId="46" applyNumberFormat="1" applyFont="1" applyFill="1" applyBorder="1" applyAlignment="1">
      <alignment vertical="center"/>
      <protection/>
    </xf>
    <xf numFmtId="4" fontId="10" fillId="34" borderId="17" xfId="46" applyNumberFormat="1" applyFont="1" applyFill="1" applyBorder="1" applyAlignment="1">
      <alignment vertical="center"/>
      <protection/>
    </xf>
    <xf numFmtId="0" fontId="7" fillId="0" borderId="18" xfId="46" applyFont="1" applyBorder="1">
      <alignment/>
      <protection/>
    </xf>
    <xf numFmtId="0" fontId="10" fillId="0" borderId="10" xfId="46" applyFont="1" applyBorder="1" applyAlignment="1">
      <alignment horizontal="center" vertical="center" wrapText="1"/>
      <protection/>
    </xf>
    <xf numFmtId="3" fontId="7" fillId="0" borderId="10" xfId="46" applyNumberFormat="1" applyFont="1" applyBorder="1" applyAlignment="1">
      <alignment vertical="center" wrapText="1"/>
      <protection/>
    </xf>
    <xf numFmtId="3" fontId="7" fillId="0" borderId="14" xfId="46" applyNumberFormat="1" applyFont="1" applyBorder="1" applyAlignment="1">
      <alignment vertical="center"/>
      <protection/>
    </xf>
    <xf numFmtId="0" fontId="7" fillId="0" borderId="10" xfId="46" applyFont="1" applyFill="1" applyBorder="1" applyAlignment="1">
      <alignment vertical="center" wrapText="1"/>
      <protection/>
    </xf>
    <xf numFmtId="0" fontId="7" fillId="0" borderId="10" xfId="46" applyFont="1" applyFill="1" applyBorder="1" applyAlignment="1">
      <alignment horizontal="center" vertical="center"/>
      <protection/>
    </xf>
    <xf numFmtId="4" fontId="7" fillId="0" borderId="10" xfId="46" applyNumberFormat="1" applyFont="1" applyFill="1" applyBorder="1" applyAlignment="1">
      <alignment vertical="center"/>
      <protection/>
    </xf>
    <xf numFmtId="4" fontId="7" fillId="0" borderId="10" xfId="46" applyNumberFormat="1" applyFont="1" applyBorder="1" applyAlignment="1">
      <alignment vertical="center" wrapText="1"/>
      <protection/>
    </xf>
    <xf numFmtId="4" fontId="7" fillId="0" borderId="14" xfId="46" applyNumberFormat="1" applyFont="1" applyBorder="1" applyAlignment="1">
      <alignment vertical="center"/>
      <protection/>
    </xf>
    <xf numFmtId="0" fontId="7" fillId="0" borderId="10" xfId="46" applyFont="1" applyBorder="1" applyAlignment="1">
      <alignment horizontal="left" vertical="center" wrapText="1"/>
      <protection/>
    </xf>
    <xf numFmtId="49" fontId="7" fillId="0" borderId="11" xfId="46" applyNumberFormat="1" applyFont="1" applyFill="1" applyBorder="1" applyAlignment="1">
      <alignment horizontal="center" vertical="center"/>
      <protection/>
    </xf>
    <xf numFmtId="0" fontId="7" fillId="0" borderId="10" xfId="48" applyFont="1" applyFill="1" applyBorder="1" applyAlignment="1" applyProtection="1">
      <alignment horizontal="left" vertical="center" wrapText="1"/>
      <protection locked="0"/>
    </xf>
    <xf numFmtId="0" fontId="7" fillId="0" borderId="10" xfId="46" applyFont="1" applyFill="1" applyBorder="1" applyAlignment="1">
      <alignment horizontal="left" vertical="center" wrapText="1"/>
      <protection/>
    </xf>
    <xf numFmtId="0" fontId="7" fillId="0" borderId="10" xfId="46" applyFont="1" applyFill="1" applyBorder="1" applyAlignment="1">
      <alignment horizontal="center" vertical="center" wrapText="1"/>
      <protection/>
    </xf>
    <xf numFmtId="3" fontId="7" fillId="0" borderId="10" xfId="46" applyNumberFormat="1" applyFont="1" applyBorder="1" applyAlignment="1">
      <alignment horizontal="center" vertical="center"/>
      <protection/>
    </xf>
    <xf numFmtId="0" fontId="10" fillId="0" borderId="10" xfId="46" applyFont="1" applyFill="1" applyBorder="1" applyAlignment="1">
      <alignment horizontal="center" vertical="center" wrapText="1"/>
      <protection/>
    </xf>
    <xf numFmtId="49" fontId="7" fillId="0" borderId="11" xfId="46" applyNumberFormat="1" applyFont="1" applyBorder="1" applyAlignment="1">
      <alignment horizontal="center" vertical="center" wrapText="1"/>
      <protection/>
    </xf>
    <xf numFmtId="0" fontId="7" fillId="0" borderId="11" xfId="46" applyFont="1" applyBorder="1" applyAlignment="1">
      <alignment horizontal="center" vertical="center"/>
      <protection/>
    </xf>
    <xf numFmtId="0" fontId="10" fillId="34" borderId="19" xfId="46" applyFont="1" applyFill="1" applyBorder="1" applyAlignment="1">
      <alignment vertical="center"/>
      <protection/>
    </xf>
    <xf numFmtId="0" fontId="10" fillId="34" borderId="20" xfId="46" applyFont="1" applyFill="1" applyBorder="1" applyAlignment="1">
      <alignment vertical="center"/>
      <protection/>
    </xf>
    <xf numFmtId="0" fontId="10" fillId="34" borderId="20" xfId="46" applyFont="1" applyFill="1" applyBorder="1" applyAlignment="1">
      <alignment horizontal="center" vertical="center" wrapText="1"/>
      <protection/>
    </xf>
    <xf numFmtId="3" fontId="10" fillId="34" borderId="20" xfId="46" applyNumberFormat="1" applyFont="1" applyFill="1" applyBorder="1" applyAlignment="1">
      <alignment vertical="center"/>
      <protection/>
    </xf>
    <xf numFmtId="0" fontId="10" fillId="34" borderId="20" xfId="46" applyFont="1" applyFill="1" applyBorder="1" applyAlignment="1">
      <alignment horizontal="center" vertical="center"/>
      <protection/>
    </xf>
    <xf numFmtId="4" fontId="10" fillId="34" borderId="20" xfId="46" applyNumberFormat="1" applyFont="1" applyFill="1" applyBorder="1" applyAlignment="1">
      <alignment vertical="center" wrapText="1"/>
      <protection/>
    </xf>
    <xf numFmtId="0" fontId="7" fillId="0" borderId="21" xfId="46" applyFont="1" applyBorder="1" applyAlignment="1">
      <alignment vertical="center"/>
      <protection/>
    </xf>
    <xf numFmtId="0" fontId="7" fillId="0" borderId="11" xfId="46" applyFont="1" applyFill="1" applyBorder="1" applyAlignment="1" applyProtection="1">
      <alignment horizontal="center" vertical="center" wrapText="1"/>
      <protection hidden="1"/>
    </xf>
    <xf numFmtId="0" fontId="7" fillId="0" borderId="22" xfId="46" applyFont="1" applyBorder="1" applyAlignment="1">
      <alignment vertical="center"/>
      <protection/>
    </xf>
    <xf numFmtId="0" fontId="10" fillId="0" borderId="10" xfId="46" applyFont="1" applyFill="1" applyBorder="1" applyAlignment="1">
      <alignment vertical="center" wrapText="1"/>
      <protection/>
    </xf>
    <xf numFmtId="49" fontId="7" fillId="0" borderId="23" xfId="46" applyNumberFormat="1" applyFont="1" applyBorder="1" applyAlignment="1">
      <alignment horizontal="center" vertical="center"/>
      <protection/>
    </xf>
    <xf numFmtId="0" fontId="10" fillId="0" borderId="23" xfId="46" applyFont="1" applyBorder="1" applyAlignment="1">
      <alignment horizontal="left" vertical="center" wrapText="1"/>
      <protection/>
    </xf>
    <xf numFmtId="0" fontId="10" fillId="0" borderId="23" xfId="46" applyFont="1" applyFill="1" applyBorder="1" applyAlignment="1">
      <alignment horizontal="center" vertical="center"/>
      <protection/>
    </xf>
    <xf numFmtId="4" fontId="10" fillId="0" borderId="23" xfId="46" applyNumberFormat="1" applyFont="1" applyFill="1" applyBorder="1" applyAlignment="1">
      <alignment vertical="center"/>
      <protection/>
    </xf>
    <xf numFmtId="0" fontId="10" fillId="0" borderId="23" xfId="46" applyFont="1" applyBorder="1" applyAlignment="1">
      <alignment horizontal="center" vertical="center"/>
      <protection/>
    </xf>
    <xf numFmtId="4" fontId="10" fillId="0" borderId="23" xfId="46" applyNumberFormat="1" applyFont="1" applyBorder="1" applyAlignment="1">
      <alignment vertical="center" wrapText="1"/>
      <protection/>
    </xf>
    <xf numFmtId="0" fontId="7" fillId="0" borderId="24" xfId="46" applyFont="1" applyBorder="1" applyAlignment="1">
      <alignment vertical="center"/>
      <protection/>
    </xf>
    <xf numFmtId="49" fontId="7" fillId="0" borderId="25" xfId="46" applyNumberFormat="1" applyFont="1" applyBorder="1" applyAlignment="1">
      <alignment horizontal="left" vertical="center"/>
      <protection/>
    </xf>
    <xf numFmtId="49" fontId="7" fillId="0" borderId="26" xfId="46" applyNumberFormat="1" applyFont="1" applyBorder="1" applyAlignment="1">
      <alignment horizontal="left" vertical="center"/>
      <protection/>
    </xf>
    <xf numFmtId="167" fontId="7" fillId="35" borderId="10" xfId="46" applyNumberFormat="1" applyFont="1" applyFill="1" applyBorder="1" applyAlignment="1">
      <alignment vertical="center"/>
      <protection/>
    </xf>
    <xf numFmtId="167" fontId="7" fillId="35" borderId="10" xfId="46" applyNumberFormat="1" applyFont="1" applyFill="1" applyBorder="1" applyAlignment="1">
      <alignment horizontal="center" vertical="center" wrapText="1"/>
      <protection/>
    </xf>
    <xf numFmtId="167" fontId="7" fillId="35" borderId="10" xfId="46" applyNumberFormat="1" applyFont="1" applyFill="1" applyBorder="1" applyAlignment="1">
      <alignment vertical="center" wrapText="1"/>
      <protection/>
    </xf>
    <xf numFmtId="167" fontId="7" fillId="0" borderId="10" xfId="46" applyNumberFormat="1" applyFont="1" applyBorder="1" applyAlignment="1">
      <alignment vertical="center" wrapText="1"/>
      <protection/>
    </xf>
    <xf numFmtId="167" fontId="7" fillId="0" borderId="10" xfId="46" applyNumberFormat="1" applyFont="1" applyBorder="1" applyAlignment="1">
      <alignment vertical="center"/>
      <protection/>
    </xf>
    <xf numFmtId="167" fontId="7" fillId="0" borderId="14" xfId="46" applyNumberFormat="1" applyFont="1" applyBorder="1" applyAlignment="1">
      <alignment vertical="center"/>
      <protection/>
    </xf>
    <xf numFmtId="167" fontId="10" fillId="4" borderId="10" xfId="46" applyNumberFormat="1" applyFont="1" applyFill="1" applyBorder="1" applyAlignment="1">
      <alignment vertical="center"/>
      <protection/>
    </xf>
    <xf numFmtId="167" fontId="10" fillId="4" borderId="14" xfId="46" applyNumberFormat="1" applyFont="1" applyFill="1" applyBorder="1" applyAlignment="1">
      <alignment vertical="center"/>
      <protection/>
    </xf>
    <xf numFmtId="167" fontId="10" fillId="0" borderId="23" xfId="46" applyNumberFormat="1" applyFont="1" applyBorder="1" applyAlignment="1">
      <alignment vertical="center"/>
      <protection/>
    </xf>
    <xf numFmtId="167" fontId="10" fillId="0" borderId="27" xfId="46" applyNumberFormat="1" applyFont="1" applyBorder="1" applyAlignment="1">
      <alignment vertical="center"/>
      <protection/>
    </xf>
    <xf numFmtId="167" fontId="10" fillId="34" borderId="20" xfId="46" applyNumberFormat="1" applyFont="1" applyFill="1" applyBorder="1" applyAlignment="1">
      <alignment vertical="center"/>
      <protection/>
    </xf>
    <xf numFmtId="167" fontId="10" fillId="34" borderId="28" xfId="46" applyNumberFormat="1" applyFont="1" applyFill="1" applyBorder="1" applyAlignment="1">
      <alignment vertical="center"/>
      <protection/>
    </xf>
    <xf numFmtId="49" fontId="10" fillId="34" borderId="29" xfId="46" applyNumberFormat="1" applyFont="1" applyFill="1" applyBorder="1" applyAlignment="1">
      <alignment horizontal="center" vertical="center" wrapText="1"/>
      <protection/>
    </xf>
    <xf numFmtId="49" fontId="10" fillId="34" borderId="30" xfId="46" applyNumberFormat="1" applyFont="1" applyFill="1" applyBorder="1" applyAlignment="1">
      <alignment horizontal="center" vertical="center" wrapText="1"/>
      <protection/>
    </xf>
    <xf numFmtId="49" fontId="5" fillId="0" borderId="0" xfId="46" applyNumberFormat="1" applyFont="1" applyFill="1" applyBorder="1" applyAlignment="1">
      <alignment horizontal="center" vertical="center"/>
      <protection/>
    </xf>
    <xf numFmtId="49" fontId="5" fillId="0" borderId="0" xfId="46" applyNumberFormat="1" applyFont="1" applyFill="1" applyBorder="1" applyAlignment="1">
      <alignment horizontal="center"/>
      <protection/>
    </xf>
    <xf numFmtId="49" fontId="10" fillId="34" borderId="31" xfId="46" applyNumberFormat="1" applyFont="1" applyFill="1" applyBorder="1" applyAlignment="1">
      <alignment horizontal="left" vertical="center"/>
      <protection/>
    </xf>
    <xf numFmtId="49" fontId="10" fillId="34" borderId="21" xfId="46" applyNumberFormat="1" applyFont="1" applyFill="1" applyBorder="1" applyAlignment="1">
      <alignment horizontal="left" vertical="center"/>
      <protection/>
    </xf>
    <xf numFmtId="0" fontId="10" fillId="34" borderId="12" xfId="46" applyFont="1" applyFill="1" applyBorder="1" applyAlignment="1">
      <alignment horizontal="center" vertical="center"/>
      <protection/>
    </xf>
    <xf numFmtId="0" fontId="10" fillId="34" borderId="10" xfId="46" applyFont="1" applyFill="1" applyBorder="1" applyAlignment="1">
      <alignment horizontal="center" vertical="center"/>
      <protection/>
    </xf>
    <xf numFmtId="0" fontId="10" fillId="34" borderId="32" xfId="46" applyFont="1" applyFill="1" applyBorder="1" applyAlignment="1">
      <alignment vertical="center"/>
      <protection/>
    </xf>
    <xf numFmtId="0" fontId="7" fillId="0" borderId="33" xfId="46" applyFont="1" applyBorder="1" applyAlignment="1">
      <alignment vertical="center"/>
      <protection/>
    </xf>
    <xf numFmtId="49" fontId="7" fillId="0" borderId="23" xfId="46" applyNumberFormat="1" applyFont="1" applyBorder="1" applyAlignment="1">
      <alignment horizontal="left" vertical="center"/>
      <protection/>
    </xf>
    <xf numFmtId="49" fontId="7" fillId="0" borderId="27" xfId="46" applyNumberFormat="1" applyFont="1" applyBorder="1" applyAlignment="1">
      <alignment horizontal="left" vertical="center"/>
      <protection/>
    </xf>
    <xf numFmtId="49" fontId="7" fillId="0" borderId="34" xfId="46" applyNumberFormat="1" applyFont="1" applyBorder="1" applyAlignment="1">
      <alignment horizontal="left" vertical="center"/>
      <protection/>
    </xf>
  </cellXfs>
  <cellStyles count="51">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3" xfId="47"/>
    <cellStyle name="Normální 5 2" xfId="48"/>
    <cellStyle name="Poznámka" xfId="49"/>
    <cellStyle name="Percent" xfId="50"/>
    <cellStyle name="Propojená buňka" xfId="51"/>
    <cellStyle name="Správně" xfId="52"/>
    <cellStyle name="Špat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141"/>
  <sheetViews>
    <sheetView tabSelected="1" zoomScalePageLayoutView="0" workbookViewId="0" topLeftCell="A1">
      <selection activeCell="C71" sqref="C71:J71"/>
    </sheetView>
  </sheetViews>
  <sheetFormatPr defaultColWidth="9.140625" defaultRowHeight="15"/>
  <cols>
    <col min="2" max="2" width="7.7109375" style="0" customWidth="1"/>
    <col min="3" max="3" width="12.8515625" style="0" customWidth="1"/>
    <col min="4" max="4" width="56.8515625" style="0" customWidth="1"/>
    <col min="6" max="6" width="14.28125" style="0" customWidth="1"/>
    <col min="7" max="7" width="12.28125" style="0" customWidth="1"/>
    <col min="8" max="8" width="14.421875" style="0" customWidth="1"/>
    <col min="9" max="10" width="13.28125" style="0" customWidth="1"/>
  </cols>
  <sheetData>
    <row r="1" spans="2:11" ht="23.25">
      <c r="B1" s="2"/>
      <c r="C1" s="11" t="s">
        <v>0</v>
      </c>
      <c r="D1" s="12"/>
      <c r="E1" s="13"/>
      <c r="F1" s="13"/>
      <c r="G1" s="13"/>
      <c r="H1" s="13"/>
      <c r="I1" s="13"/>
      <c r="J1" s="14"/>
      <c r="K1" s="13"/>
    </row>
    <row r="2" spans="2:11" ht="15.75">
      <c r="B2" s="2"/>
      <c r="C2" s="15"/>
      <c r="D2" s="16"/>
      <c r="E2" s="13"/>
      <c r="F2" s="13"/>
      <c r="G2" s="13"/>
      <c r="H2" s="13"/>
      <c r="I2" s="13"/>
      <c r="J2" s="14"/>
      <c r="K2" s="13"/>
    </row>
    <row r="3" spans="2:11" ht="15">
      <c r="B3" s="2"/>
      <c r="C3" s="27"/>
      <c r="D3" s="29"/>
      <c r="E3" s="28"/>
      <c r="F3" s="28"/>
      <c r="G3" s="28"/>
      <c r="H3" s="28"/>
      <c r="I3" s="28"/>
      <c r="J3" s="28"/>
      <c r="K3" s="13"/>
    </row>
    <row r="4" spans="2:11" ht="15.75" thickBot="1">
      <c r="B4" s="2"/>
      <c r="C4" s="17"/>
      <c r="D4" s="26"/>
      <c r="E4" s="26"/>
      <c r="F4" s="26"/>
      <c r="G4" s="26"/>
      <c r="H4" s="26"/>
      <c r="I4" s="26"/>
      <c r="J4" s="26"/>
      <c r="K4" s="13"/>
    </row>
    <row r="5" spans="2:11" ht="15">
      <c r="B5" s="113" t="s">
        <v>1</v>
      </c>
      <c r="C5" s="117" t="s">
        <v>2</v>
      </c>
      <c r="D5" s="119" t="s">
        <v>3</v>
      </c>
      <c r="E5" s="119" t="s">
        <v>4</v>
      </c>
      <c r="F5" s="53" t="s">
        <v>5</v>
      </c>
      <c r="G5" s="53" t="s">
        <v>6</v>
      </c>
      <c r="H5" s="53" t="s">
        <v>5</v>
      </c>
      <c r="I5" s="53" t="s">
        <v>7</v>
      </c>
      <c r="J5" s="54" t="s">
        <v>7</v>
      </c>
      <c r="K5" s="13"/>
    </row>
    <row r="6" spans="2:11" ht="15.75" thickBot="1">
      <c r="B6" s="114"/>
      <c r="C6" s="118"/>
      <c r="D6" s="120"/>
      <c r="E6" s="120"/>
      <c r="F6" s="55" t="s">
        <v>8</v>
      </c>
      <c r="G6" s="55" t="s">
        <v>9</v>
      </c>
      <c r="H6" s="55" t="s">
        <v>10</v>
      </c>
      <c r="I6" s="55" t="s">
        <v>8</v>
      </c>
      <c r="J6" s="56" t="s">
        <v>10</v>
      </c>
      <c r="K6" s="13"/>
    </row>
    <row r="7" spans="2:11" ht="15.75" thickBot="1">
      <c r="B7" s="57"/>
      <c r="C7" s="121" t="s">
        <v>11</v>
      </c>
      <c r="D7" s="122"/>
      <c r="E7" s="58"/>
      <c r="F7" s="59"/>
      <c r="G7" s="60"/>
      <c r="H7" s="61"/>
      <c r="I7" s="62"/>
      <c r="J7" s="63"/>
      <c r="K7" s="18"/>
    </row>
    <row r="8" spans="2:11" ht="15">
      <c r="B8" s="64"/>
      <c r="C8" s="50"/>
      <c r="D8" s="65" t="s">
        <v>12</v>
      </c>
      <c r="E8" s="41"/>
      <c r="F8" s="42"/>
      <c r="G8" s="43"/>
      <c r="H8" s="66"/>
      <c r="I8" s="42"/>
      <c r="J8" s="67"/>
      <c r="K8" s="18"/>
    </row>
    <row r="9" spans="2:11" ht="76.5">
      <c r="B9" s="88">
        <v>1</v>
      </c>
      <c r="C9" s="50" t="s">
        <v>13</v>
      </c>
      <c r="D9" s="68" t="s">
        <v>14</v>
      </c>
      <c r="E9" s="69">
        <v>1</v>
      </c>
      <c r="F9" s="101"/>
      <c r="G9" s="43">
        <v>21</v>
      </c>
      <c r="H9" s="104">
        <f aca="true" t="shared" si="0" ref="H9:H39">SUM(F9*1.21)</f>
        <v>0</v>
      </c>
      <c r="I9" s="105">
        <f aca="true" t="shared" si="1" ref="I9:I39">SUM(E9*F9)</f>
        <v>0</v>
      </c>
      <c r="J9" s="106">
        <f aca="true" t="shared" si="2" ref="J9:J39">SUM(E9*H9)</f>
        <v>0</v>
      </c>
      <c r="K9" s="18"/>
    </row>
    <row r="10" spans="2:11" ht="229.5">
      <c r="B10" s="88">
        <v>2</v>
      </c>
      <c r="C10" s="50" t="s">
        <v>15</v>
      </c>
      <c r="D10" s="39" t="s">
        <v>16</v>
      </c>
      <c r="E10" s="69">
        <v>1</v>
      </c>
      <c r="F10" s="101"/>
      <c r="G10" s="43">
        <v>21</v>
      </c>
      <c r="H10" s="104">
        <f t="shared" si="0"/>
        <v>0</v>
      </c>
      <c r="I10" s="105">
        <f t="shared" si="1"/>
        <v>0</v>
      </c>
      <c r="J10" s="106">
        <f t="shared" si="2"/>
        <v>0</v>
      </c>
      <c r="K10" s="18"/>
    </row>
    <row r="11" spans="2:11" ht="165.75">
      <c r="B11" s="88">
        <v>3</v>
      </c>
      <c r="C11" s="50" t="s">
        <v>17</v>
      </c>
      <c r="D11" s="40" t="s">
        <v>18</v>
      </c>
      <c r="E11" s="69">
        <v>1</v>
      </c>
      <c r="F11" s="102"/>
      <c r="G11" s="42">
        <v>21</v>
      </c>
      <c r="H11" s="104">
        <f t="shared" si="0"/>
        <v>0</v>
      </c>
      <c r="I11" s="105">
        <f t="shared" si="1"/>
        <v>0</v>
      </c>
      <c r="J11" s="106">
        <f t="shared" si="2"/>
        <v>0</v>
      </c>
      <c r="K11" s="18"/>
    </row>
    <row r="12" spans="2:11" ht="127.5">
      <c r="B12" s="88">
        <v>4</v>
      </c>
      <c r="C12" s="50" t="s">
        <v>17</v>
      </c>
      <c r="D12" s="40" t="s">
        <v>19</v>
      </c>
      <c r="E12" s="69">
        <v>1</v>
      </c>
      <c r="F12" s="101"/>
      <c r="G12" s="43">
        <v>21</v>
      </c>
      <c r="H12" s="104">
        <f t="shared" si="0"/>
        <v>0</v>
      </c>
      <c r="I12" s="105">
        <f t="shared" si="1"/>
        <v>0</v>
      </c>
      <c r="J12" s="106">
        <f t="shared" si="2"/>
        <v>0</v>
      </c>
      <c r="K12" s="44"/>
    </row>
    <row r="13" spans="2:11" ht="127.5">
      <c r="B13" s="88">
        <v>5</v>
      </c>
      <c r="C13" s="50" t="s">
        <v>17</v>
      </c>
      <c r="D13" s="40" t="s">
        <v>20</v>
      </c>
      <c r="E13" s="69">
        <v>1</v>
      </c>
      <c r="F13" s="101"/>
      <c r="G13" s="43">
        <v>21</v>
      </c>
      <c r="H13" s="104">
        <f t="shared" si="0"/>
        <v>0</v>
      </c>
      <c r="I13" s="105">
        <f t="shared" si="1"/>
        <v>0</v>
      </c>
      <c r="J13" s="106">
        <f t="shared" si="2"/>
        <v>0</v>
      </c>
      <c r="K13" s="44"/>
    </row>
    <row r="14" spans="2:11" ht="158.25" customHeight="1">
      <c r="B14" s="88">
        <v>6</v>
      </c>
      <c r="C14" s="50" t="s">
        <v>17</v>
      </c>
      <c r="D14" s="40" t="s">
        <v>95</v>
      </c>
      <c r="E14" s="69">
        <v>1</v>
      </c>
      <c r="F14" s="101"/>
      <c r="G14" s="43">
        <v>21</v>
      </c>
      <c r="H14" s="104">
        <f t="shared" si="0"/>
        <v>0</v>
      </c>
      <c r="I14" s="105">
        <f t="shared" si="1"/>
        <v>0</v>
      </c>
      <c r="J14" s="106">
        <f t="shared" si="2"/>
        <v>0</v>
      </c>
      <c r="K14" s="44"/>
    </row>
    <row r="15" spans="2:11" ht="15">
      <c r="B15" s="88">
        <v>7</v>
      </c>
      <c r="C15" s="50"/>
      <c r="D15" s="49" t="s">
        <v>21</v>
      </c>
      <c r="E15" s="41">
        <v>2.2</v>
      </c>
      <c r="F15" s="101"/>
      <c r="G15" s="43">
        <v>21</v>
      </c>
      <c r="H15" s="104">
        <f t="shared" si="0"/>
        <v>0</v>
      </c>
      <c r="I15" s="105">
        <f t="shared" si="1"/>
        <v>0</v>
      </c>
      <c r="J15" s="106">
        <f t="shared" si="2"/>
        <v>0</v>
      </c>
      <c r="K15" s="44"/>
    </row>
    <row r="16" spans="2:11" ht="15">
      <c r="B16" s="88">
        <v>8</v>
      </c>
      <c r="C16" s="50"/>
      <c r="D16" s="49" t="s">
        <v>22</v>
      </c>
      <c r="E16" s="41">
        <v>1</v>
      </c>
      <c r="F16" s="101"/>
      <c r="G16" s="43">
        <v>21</v>
      </c>
      <c r="H16" s="104">
        <f t="shared" si="0"/>
        <v>0</v>
      </c>
      <c r="I16" s="105">
        <f t="shared" si="1"/>
        <v>0</v>
      </c>
      <c r="J16" s="106">
        <f t="shared" si="2"/>
        <v>0</v>
      </c>
      <c r="K16" s="44"/>
    </row>
    <row r="17" spans="2:11" ht="15">
      <c r="B17" s="88">
        <v>9</v>
      </c>
      <c r="C17" s="50"/>
      <c r="D17" s="49" t="s">
        <v>23</v>
      </c>
      <c r="E17" s="41">
        <v>1</v>
      </c>
      <c r="F17" s="101"/>
      <c r="G17" s="43">
        <v>21</v>
      </c>
      <c r="H17" s="104">
        <f t="shared" si="0"/>
        <v>0</v>
      </c>
      <c r="I17" s="105">
        <f t="shared" si="1"/>
        <v>0</v>
      </c>
      <c r="J17" s="106">
        <f t="shared" si="2"/>
        <v>0</v>
      </c>
      <c r="K17" s="44"/>
    </row>
    <row r="18" spans="2:11" ht="15">
      <c r="B18" s="88">
        <v>10</v>
      </c>
      <c r="C18" s="50"/>
      <c r="D18" s="49" t="s">
        <v>96</v>
      </c>
      <c r="E18" s="41">
        <v>1</v>
      </c>
      <c r="F18" s="101"/>
      <c r="G18" s="43">
        <v>21</v>
      </c>
      <c r="H18" s="104">
        <f t="shared" si="0"/>
        <v>0</v>
      </c>
      <c r="I18" s="105">
        <f t="shared" si="1"/>
        <v>0</v>
      </c>
      <c r="J18" s="106">
        <f t="shared" si="2"/>
        <v>0</v>
      </c>
      <c r="K18" s="44"/>
    </row>
    <row r="19" spans="2:11" ht="76.5">
      <c r="B19" s="88">
        <v>11</v>
      </c>
      <c r="C19" s="50" t="s">
        <v>24</v>
      </c>
      <c r="D19" s="40" t="s">
        <v>25</v>
      </c>
      <c r="E19" s="41">
        <v>2</v>
      </c>
      <c r="F19" s="101"/>
      <c r="G19" s="43">
        <v>21</v>
      </c>
      <c r="H19" s="104">
        <f t="shared" si="0"/>
        <v>0</v>
      </c>
      <c r="I19" s="105">
        <f t="shared" si="1"/>
        <v>0</v>
      </c>
      <c r="J19" s="106">
        <f t="shared" si="2"/>
        <v>0</v>
      </c>
      <c r="K19" s="44"/>
    </row>
    <row r="20" spans="2:11" ht="165.75">
      <c r="B20" s="88">
        <v>12</v>
      </c>
      <c r="C20" s="50" t="s">
        <v>26</v>
      </c>
      <c r="D20" s="45" t="s">
        <v>27</v>
      </c>
      <c r="E20" s="69">
        <v>6</v>
      </c>
      <c r="F20" s="101"/>
      <c r="G20" s="43">
        <v>21</v>
      </c>
      <c r="H20" s="104">
        <f t="shared" si="0"/>
        <v>0</v>
      </c>
      <c r="I20" s="105">
        <f t="shared" si="1"/>
        <v>0</v>
      </c>
      <c r="J20" s="106">
        <f t="shared" si="2"/>
        <v>0</v>
      </c>
      <c r="K20" s="18"/>
    </row>
    <row r="21" spans="2:11" ht="165.75">
      <c r="B21" s="88">
        <v>13</v>
      </c>
      <c r="C21" s="50" t="s">
        <v>26</v>
      </c>
      <c r="D21" s="45" t="s">
        <v>28</v>
      </c>
      <c r="E21" s="69">
        <v>6</v>
      </c>
      <c r="F21" s="101"/>
      <c r="G21" s="43">
        <v>21</v>
      </c>
      <c r="H21" s="104">
        <f t="shared" si="0"/>
        <v>0</v>
      </c>
      <c r="I21" s="105">
        <f t="shared" si="1"/>
        <v>0</v>
      </c>
      <c r="J21" s="106">
        <f t="shared" si="2"/>
        <v>0</v>
      </c>
      <c r="K21" s="18"/>
    </row>
    <row r="22" spans="2:11" ht="51">
      <c r="B22" s="88">
        <v>14</v>
      </c>
      <c r="C22" s="50" t="s">
        <v>29</v>
      </c>
      <c r="D22" s="73" t="s">
        <v>97</v>
      </c>
      <c r="E22" s="69">
        <v>6</v>
      </c>
      <c r="F22" s="101"/>
      <c r="G22" s="43">
        <v>21</v>
      </c>
      <c r="H22" s="104">
        <f t="shared" si="0"/>
        <v>0</v>
      </c>
      <c r="I22" s="105">
        <f t="shared" si="1"/>
        <v>0</v>
      </c>
      <c r="J22" s="106">
        <f t="shared" si="2"/>
        <v>0</v>
      </c>
      <c r="K22" s="44"/>
    </row>
    <row r="23" spans="2:11" ht="165.75">
      <c r="B23" s="88">
        <v>15</v>
      </c>
      <c r="C23" s="74" t="s">
        <v>30</v>
      </c>
      <c r="D23" s="75" t="s">
        <v>31</v>
      </c>
      <c r="E23" s="69">
        <v>30</v>
      </c>
      <c r="F23" s="101"/>
      <c r="G23" s="43">
        <v>21</v>
      </c>
      <c r="H23" s="104">
        <f t="shared" si="0"/>
        <v>0</v>
      </c>
      <c r="I23" s="105">
        <f t="shared" si="1"/>
        <v>0</v>
      </c>
      <c r="J23" s="106">
        <f t="shared" si="2"/>
        <v>0</v>
      </c>
      <c r="K23" s="18"/>
    </row>
    <row r="24" spans="2:11" ht="140.25">
      <c r="B24" s="88">
        <v>16</v>
      </c>
      <c r="C24" s="50" t="s">
        <v>17</v>
      </c>
      <c r="D24" s="40" t="s">
        <v>32</v>
      </c>
      <c r="E24" s="69">
        <v>6</v>
      </c>
      <c r="F24" s="101"/>
      <c r="G24" s="43">
        <v>21</v>
      </c>
      <c r="H24" s="104">
        <f t="shared" si="0"/>
        <v>0</v>
      </c>
      <c r="I24" s="105">
        <f t="shared" si="1"/>
        <v>0</v>
      </c>
      <c r="J24" s="106">
        <f t="shared" si="2"/>
        <v>0</v>
      </c>
      <c r="K24" s="44"/>
    </row>
    <row r="25" spans="2:11" ht="26.25" customHeight="1">
      <c r="B25" s="88">
        <v>17</v>
      </c>
      <c r="C25" s="50" t="s">
        <v>33</v>
      </c>
      <c r="D25" s="49" t="s">
        <v>34</v>
      </c>
      <c r="E25" s="41">
        <v>4.8</v>
      </c>
      <c r="F25" s="101"/>
      <c r="G25" s="43">
        <v>21</v>
      </c>
      <c r="H25" s="104">
        <f t="shared" si="0"/>
        <v>0</v>
      </c>
      <c r="I25" s="105">
        <f t="shared" si="1"/>
        <v>0</v>
      </c>
      <c r="J25" s="106">
        <f t="shared" si="2"/>
        <v>0</v>
      </c>
      <c r="K25" s="44"/>
    </row>
    <row r="26" spans="2:11" ht="165.75">
      <c r="B26" s="88">
        <v>18</v>
      </c>
      <c r="C26" s="50" t="s">
        <v>17</v>
      </c>
      <c r="D26" s="40" t="s">
        <v>98</v>
      </c>
      <c r="E26" s="69">
        <v>1</v>
      </c>
      <c r="F26" s="101"/>
      <c r="G26" s="43">
        <v>21</v>
      </c>
      <c r="H26" s="104">
        <f t="shared" si="0"/>
        <v>0</v>
      </c>
      <c r="I26" s="105">
        <f t="shared" si="1"/>
        <v>0</v>
      </c>
      <c r="J26" s="106">
        <f t="shared" si="2"/>
        <v>0</v>
      </c>
      <c r="K26" s="44"/>
    </row>
    <row r="27" spans="2:11" ht="24.75" customHeight="1">
      <c r="B27" s="88">
        <v>19</v>
      </c>
      <c r="C27" s="50" t="s">
        <v>33</v>
      </c>
      <c r="D27" s="49" t="s">
        <v>88</v>
      </c>
      <c r="E27" s="41">
        <v>1.2</v>
      </c>
      <c r="F27" s="101"/>
      <c r="G27" s="43">
        <v>21</v>
      </c>
      <c r="H27" s="104">
        <f t="shared" si="0"/>
        <v>0</v>
      </c>
      <c r="I27" s="105">
        <f t="shared" si="1"/>
        <v>0</v>
      </c>
      <c r="J27" s="106">
        <f t="shared" si="2"/>
        <v>0</v>
      </c>
      <c r="K27" s="44"/>
    </row>
    <row r="28" spans="2:11" ht="156.75" customHeight="1">
      <c r="B28" s="88">
        <v>20</v>
      </c>
      <c r="C28" s="50" t="s">
        <v>17</v>
      </c>
      <c r="D28" s="40" t="s">
        <v>99</v>
      </c>
      <c r="E28" s="69">
        <v>1</v>
      </c>
      <c r="F28" s="101"/>
      <c r="G28" s="43">
        <v>21</v>
      </c>
      <c r="H28" s="104">
        <f t="shared" si="0"/>
        <v>0</v>
      </c>
      <c r="I28" s="105">
        <f t="shared" si="1"/>
        <v>0</v>
      </c>
      <c r="J28" s="106">
        <f t="shared" si="2"/>
        <v>0</v>
      </c>
      <c r="K28" s="18"/>
    </row>
    <row r="29" spans="2:11" ht="25.5" customHeight="1">
      <c r="B29" s="88">
        <v>21</v>
      </c>
      <c r="C29" s="50" t="s">
        <v>33</v>
      </c>
      <c r="D29" s="49" t="s">
        <v>87</v>
      </c>
      <c r="E29" s="41">
        <v>1.8</v>
      </c>
      <c r="F29" s="101"/>
      <c r="G29" s="43">
        <v>21</v>
      </c>
      <c r="H29" s="104">
        <f t="shared" si="0"/>
        <v>0</v>
      </c>
      <c r="I29" s="105">
        <f t="shared" si="1"/>
        <v>0</v>
      </c>
      <c r="J29" s="106">
        <f t="shared" si="2"/>
        <v>0</v>
      </c>
      <c r="K29" s="44"/>
    </row>
    <row r="30" spans="2:11" ht="127.5">
      <c r="B30" s="88">
        <v>22</v>
      </c>
      <c r="C30" s="50" t="s">
        <v>35</v>
      </c>
      <c r="D30" s="46" t="s">
        <v>89</v>
      </c>
      <c r="E30" s="69">
        <v>3</v>
      </c>
      <c r="F30" s="101"/>
      <c r="G30" s="43">
        <v>21</v>
      </c>
      <c r="H30" s="104">
        <f t="shared" si="0"/>
        <v>0</v>
      </c>
      <c r="I30" s="105">
        <f t="shared" si="1"/>
        <v>0</v>
      </c>
      <c r="J30" s="106">
        <f t="shared" si="2"/>
        <v>0</v>
      </c>
      <c r="K30" s="18"/>
    </row>
    <row r="31" spans="2:11" ht="127.5">
      <c r="B31" s="88">
        <v>23</v>
      </c>
      <c r="C31" s="50" t="s">
        <v>35</v>
      </c>
      <c r="D31" s="46" t="s">
        <v>36</v>
      </c>
      <c r="E31" s="69">
        <v>1</v>
      </c>
      <c r="F31" s="101"/>
      <c r="G31" s="43">
        <v>21</v>
      </c>
      <c r="H31" s="104">
        <f t="shared" si="0"/>
        <v>0</v>
      </c>
      <c r="I31" s="105">
        <f t="shared" si="1"/>
        <v>0</v>
      </c>
      <c r="J31" s="106">
        <f t="shared" si="2"/>
        <v>0</v>
      </c>
      <c r="K31" s="18"/>
    </row>
    <row r="32" spans="2:11" ht="127.5">
      <c r="B32" s="88">
        <v>24</v>
      </c>
      <c r="C32" s="50" t="s">
        <v>35</v>
      </c>
      <c r="D32" s="46" t="s">
        <v>37</v>
      </c>
      <c r="E32" s="69">
        <v>3</v>
      </c>
      <c r="F32" s="101"/>
      <c r="G32" s="43">
        <v>21</v>
      </c>
      <c r="H32" s="104">
        <f t="shared" si="0"/>
        <v>0</v>
      </c>
      <c r="I32" s="105">
        <f t="shared" si="1"/>
        <v>0</v>
      </c>
      <c r="J32" s="106">
        <f t="shared" si="2"/>
        <v>0</v>
      </c>
      <c r="K32" s="18"/>
    </row>
    <row r="33" spans="2:11" ht="15">
      <c r="B33" s="88">
        <v>25</v>
      </c>
      <c r="C33" s="50" t="s">
        <v>38</v>
      </c>
      <c r="D33" s="49" t="s">
        <v>39</v>
      </c>
      <c r="E33" s="41">
        <v>24</v>
      </c>
      <c r="F33" s="101"/>
      <c r="G33" s="43">
        <v>21</v>
      </c>
      <c r="H33" s="104">
        <f t="shared" si="0"/>
        <v>0</v>
      </c>
      <c r="I33" s="105">
        <f t="shared" si="1"/>
        <v>0</v>
      </c>
      <c r="J33" s="106">
        <f t="shared" si="2"/>
        <v>0</v>
      </c>
      <c r="K33" s="44"/>
    </row>
    <row r="34" spans="2:11" ht="15">
      <c r="B34" s="88">
        <v>26</v>
      </c>
      <c r="C34" s="50" t="s">
        <v>40</v>
      </c>
      <c r="D34" s="49" t="s">
        <v>41</v>
      </c>
      <c r="E34" s="41">
        <v>30</v>
      </c>
      <c r="F34" s="101"/>
      <c r="G34" s="43">
        <v>21</v>
      </c>
      <c r="H34" s="104">
        <f t="shared" si="0"/>
        <v>0</v>
      </c>
      <c r="I34" s="105">
        <f t="shared" si="1"/>
        <v>0</v>
      </c>
      <c r="J34" s="106">
        <f t="shared" si="2"/>
        <v>0</v>
      </c>
      <c r="K34" s="44"/>
    </row>
    <row r="35" spans="2:11" ht="15">
      <c r="B35" s="88">
        <v>27</v>
      </c>
      <c r="C35" s="50" t="s">
        <v>42</v>
      </c>
      <c r="D35" s="49" t="s">
        <v>43</v>
      </c>
      <c r="E35" s="41">
        <v>12</v>
      </c>
      <c r="F35" s="101"/>
      <c r="G35" s="43">
        <v>21</v>
      </c>
      <c r="H35" s="104">
        <f t="shared" si="0"/>
        <v>0</v>
      </c>
      <c r="I35" s="105">
        <f t="shared" si="1"/>
        <v>0</v>
      </c>
      <c r="J35" s="106">
        <f t="shared" si="2"/>
        <v>0</v>
      </c>
      <c r="K35" s="44"/>
    </row>
    <row r="36" spans="2:11" ht="15">
      <c r="B36" s="88">
        <v>28</v>
      </c>
      <c r="C36" s="51" t="s">
        <v>44</v>
      </c>
      <c r="D36" s="49" t="s">
        <v>45</v>
      </c>
      <c r="E36" s="41">
        <v>1</v>
      </c>
      <c r="F36" s="101"/>
      <c r="G36" s="43">
        <v>21</v>
      </c>
      <c r="H36" s="104">
        <f t="shared" si="0"/>
        <v>0</v>
      </c>
      <c r="I36" s="105">
        <f t="shared" si="1"/>
        <v>0</v>
      </c>
      <c r="J36" s="106">
        <f t="shared" si="2"/>
        <v>0</v>
      </c>
      <c r="K36" s="44"/>
    </row>
    <row r="37" spans="2:11" ht="38.25">
      <c r="B37" s="88">
        <v>29</v>
      </c>
      <c r="C37" s="89" t="s">
        <v>46</v>
      </c>
      <c r="D37" s="76" t="s">
        <v>47</v>
      </c>
      <c r="E37" s="77">
        <v>1</v>
      </c>
      <c r="F37" s="101"/>
      <c r="G37" s="78">
        <v>21</v>
      </c>
      <c r="H37" s="104">
        <f t="shared" si="0"/>
        <v>0</v>
      </c>
      <c r="I37" s="105">
        <f t="shared" si="1"/>
        <v>0</v>
      </c>
      <c r="J37" s="106">
        <f t="shared" si="2"/>
        <v>0</v>
      </c>
      <c r="K37" s="18"/>
    </row>
    <row r="38" spans="2:11" ht="30.75" customHeight="1">
      <c r="B38" s="88">
        <v>30</v>
      </c>
      <c r="C38" s="89" t="s">
        <v>48</v>
      </c>
      <c r="D38" s="40" t="s">
        <v>49</v>
      </c>
      <c r="E38" s="41">
        <v>1</v>
      </c>
      <c r="F38" s="103"/>
      <c r="G38" s="43">
        <v>21</v>
      </c>
      <c r="H38" s="104">
        <f t="shared" si="0"/>
        <v>0</v>
      </c>
      <c r="I38" s="105">
        <f t="shared" si="1"/>
        <v>0</v>
      </c>
      <c r="J38" s="106">
        <f t="shared" si="2"/>
        <v>0</v>
      </c>
      <c r="K38" s="18"/>
    </row>
    <row r="39" spans="2:11" ht="25.5">
      <c r="B39" s="88">
        <v>31</v>
      </c>
      <c r="C39" s="50" t="s">
        <v>50</v>
      </c>
      <c r="D39" s="73" t="s">
        <v>100</v>
      </c>
      <c r="E39" s="41">
        <v>1</v>
      </c>
      <c r="F39" s="101"/>
      <c r="G39" s="43">
        <v>21</v>
      </c>
      <c r="H39" s="104">
        <f t="shared" si="0"/>
        <v>0</v>
      </c>
      <c r="I39" s="105">
        <f t="shared" si="1"/>
        <v>0</v>
      </c>
      <c r="J39" s="106">
        <f t="shared" si="2"/>
        <v>0</v>
      </c>
      <c r="K39" s="18"/>
    </row>
    <row r="40" spans="2:11" ht="15">
      <c r="B40" s="88"/>
      <c r="C40" s="50"/>
      <c r="D40" s="52" t="s">
        <v>86</v>
      </c>
      <c r="E40" s="69"/>
      <c r="F40" s="70"/>
      <c r="G40" s="43"/>
      <c r="H40" s="104"/>
      <c r="I40" s="107">
        <f>SUM(I9:I39)</f>
        <v>0</v>
      </c>
      <c r="J40" s="108">
        <f>SUM(J9:J39)</f>
        <v>0</v>
      </c>
      <c r="K40" s="18"/>
    </row>
    <row r="41" spans="2:11" ht="15">
      <c r="B41" s="88"/>
      <c r="C41" s="50"/>
      <c r="D41" s="79" t="s">
        <v>52</v>
      </c>
      <c r="E41" s="69"/>
      <c r="F41" s="70"/>
      <c r="G41" s="43"/>
      <c r="H41" s="71"/>
      <c r="I41" s="48"/>
      <c r="J41" s="72"/>
      <c r="K41" s="18"/>
    </row>
    <row r="42" spans="2:11" ht="143.25" customHeight="1">
      <c r="B42" s="88">
        <v>32</v>
      </c>
      <c r="C42" s="50" t="s">
        <v>53</v>
      </c>
      <c r="D42" s="68" t="s">
        <v>101</v>
      </c>
      <c r="E42" s="69">
        <v>1</v>
      </c>
      <c r="F42" s="101"/>
      <c r="G42" s="43">
        <v>21</v>
      </c>
      <c r="H42" s="104">
        <f aca="true" t="shared" si="3" ref="H42:H55">SUM(F42*1.21)</f>
        <v>0</v>
      </c>
      <c r="I42" s="105">
        <f aca="true" t="shared" si="4" ref="I42:I55">SUM(E42*F42)</f>
        <v>0</v>
      </c>
      <c r="J42" s="106">
        <f aca="true" t="shared" si="5" ref="J42:J55">SUM(E42*H42)</f>
        <v>0</v>
      </c>
      <c r="K42" s="18"/>
    </row>
    <row r="43" spans="2:11" ht="24.75" customHeight="1">
      <c r="B43" s="88">
        <v>33</v>
      </c>
      <c r="C43" s="50" t="s">
        <v>33</v>
      </c>
      <c r="D43" s="49" t="s">
        <v>21</v>
      </c>
      <c r="E43" s="41">
        <v>1.6</v>
      </c>
      <c r="F43" s="101"/>
      <c r="G43" s="43">
        <v>21</v>
      </c>
      <c r="H43" s="104">
        <f t="shared" si="3"/>
        <v>0</v>
      </c>
      <c r="I43" s="105">
        <f t="shared" si="4"/>
        <v>0</v>
      </c>
      <c r="J43" s="106">
        <f t="shared" si="5"/>
        <v>0</v>
      </c>
      <c r="K43" s="44"/>
    </row>
    <row r="44" spans="2:11" ht="114.75">
      <c r="B44" s="88">
        <v>34</v>
      </c>
      <c r="C44" s="50" t="s">
        <v>54</v>
      </c>
      <c r="D44" s="46" t="s">
        <v>55</v>
      </c>
      <c r="E44" s="69">
        <v>1</v>
      </c>
      <c r="F44" s="101"/>
      <c r="G44" s="43">
        <v>21</v>
      </c>
      <c r="H44" s="104">
        <f t="shared" si="3"/>
        <v>0</v>
      </c>
      <c r="I44" s="105">
        <f t="shared" si="4"/>
        <v>0</v>
      </c>
      <c r="J44" s="106">
        <f t="shared" si="5"/>
        <v>0</v>
      </c>
      <c r="K44" s="18"/>
    </row>
    <row r="45" spans="2:11" ht="140.25">
      <c r="B45" s="88">
        <v>35</v>
      </c>
      <c r="C45" s="50" t="s">
        <v>35</v>
      </c>
      <c r="D45" s="46" t="s">
        <v>56</v>
      </c>
      <c r="E45" s="69">
        <v>4</v>
      </c>
      <c r="F45" s="101"/>
      <c r="G45" s="43">
        <v>21</v>
      </c>
      <c r="H45" s="104">
        <f t="shared" si="3"/>
        <v>0</v>
      </c>
      <c r="I45" s="105">
        <f t="shared" si="4"/>
        <v>0</v>
      </c>
      <c r="J45" s="106">
        <f t="shared" si="5"/>
        <v>0</v>
      </c>
      <c r="K45" s="18"/>
    </row>
    <row r="46" spans="2:11" ht="102">
      <c r="B46" s="88">
        <v>36</v>
      </c>
      <c r="C46" s="50" t="s">
        <v>57</v>
      </c>
      <c r="D46" s="46" t="s">
        <v>58</v>
      </c>
      <c r="E46" s="69">
        <v>4</v>
      </c>
      <c r="F46" s="101"/>
      <c r="G46" s="43">
        <v>21</v>
      </c>
      <c r="H46" s="104">
        <f t="shared" si="3"/>
        <v>0</v>
      </c>
      <c r="I46" s="105">
        <f t="shared" si="4"/>
        <v>0</v>
      </c>
      <c r="J46" s="106">
        <f t="shared" si="5"/>
        <v>0</v>
      </c>
      <c r="K46" s="18"/>
    </row>
    <row r="47" spans="2:11" ht="127.5">
      <c r="B47" s="88">
        <v>37</v>
      </c>
      <c r="C47" s="50" t="s">
        <v>59</v>
      </c>
      <c r="D47" s="46" t="s">
        <v>60</v>
      </c>
      <c r="E47" s="69">
        <v>3</v>
      </c>
      <c r="F47" s="101"/>
      <c r="G47" s="43">
        <v>21</v>
      </c>
      <c r="H47" s="104">
        <f t="shared" si="3"/>
        <v>0</v>
      </c>
      <c r="I47" s="105">
        <f t="shared" si="4"/>
        <v>0</v>
      </c>
      <c r="J47" s="106">
        <f t="shared" si="5"/>
        <v>0</v>
      </c>
      <c r="K47" s="18"/>
    </row>
    <row r="48" spans="2:11" ht="102">
      <c r="B48" s="88">
        <v>38</v>
      </c>
      <c r="C48" s="50" t="s">
        <v>57</v>
      </c>
      <c r="D48" s="46" t="s">
        <v>58</v>
      </c>
      <c r="E48" s="69">
        <v>3</v>
      </c>
      <c r="F48" s="101"/>
      <c r="G48" s="43">
        <v>21</v>
      </c>
      <c r="H48" s="104">
        <f t="shared" si="3"/>
        <v>0</v>
      </c>
      <c r="I48" s="105">
        <f t="shared" si="4"/>
        <v>0</v>
      </c>
      <c r="J48" s="106">
        <f t="shared" si="5"/>
        <v>0</v>
      </c>
      <c r="K48" s="18"/>
    </row>
    <row r="49" spans="2:11" ht="51">
      <c r="B49" s="88">
        <v>39</v>
      </c>
      <c r="C49" s="50" t="s">
        <v>61</v>
      </c>
      <c r="D49" s="68" t="s">
        <v>62</v>
      </c>
      <c r="E49" s="69">
        <v>1</v>
      </c>
      <c r="F49" s="101"/>
      <c r="G49" s="43">
        <v>21</v>
      </c>
      <c r="H49" s="104">
        <f t="shared" si="3"/>
        <v>0</v>
      </c>
      <c r="I49" s="105">
        <f t="shared" si="4"/>
        <v>0</v>
      </c>
      <c r="J49" s="106">
        <f t="shared" si="5"/>
        <v>0</v>
      </c>
      <c r="K49" s="18"/>
    </row>
    <row r="50" spans="2:11" ht="38.25">
      <c r="B50" s="88">
        <v>40</v>
      </c>
      <c r="C50" s="80" t="s">
        <v>63</v>
      </c>
      <c r="D50" s="68" t="s">
        <v>64</v>
      </c>
      <c r="E50" s="69">
        <v>1</v>
      </c>
      <c r="F50" s="101"/>
      <c r="G50" s="43">
        <v>21</v>
      </c>
      <c r="H50" s="104">
        <f t="shared" si="3"/>
        <v>0</v>
      </c>
      <c r="I50" s="105">
        <f t="shared" si="4"/>
        <v>0</v>
      </c>
      <c r="J50" s="106">
        <f t="shared" si="5"/>
        <v>0</v>
      </c>
      <c r="K50" s="18"/>
    </row>
    <row r="51" spans="2:11" ht="63.75">
      <c r="B51" s="88">
        <v>41</v>
      </c>
      <c r="C51" s="80" t="s">
        <v>65</v>
      </c>
      <c r="D51" s="73" t="s">
        <v>66</v>
      </c>
      <c r="E51" s="41">
        <v>1</v>
      </c>
      <c r="F51" s="101"/>
      <c r="G51" s="43">
        <v>21</v>
      </c>
      <c r="H51" s="104">
        <f t="shared" si="3"/>
        <v>0</v>
      </c>
      <c r="I51" s="105">
        <f t="shared" si="4"/>
        <v>0</v>
      </c>
      <c r="J51" s="106">
        <f t="shared" si="5"/>
        <v>0</v>
      </c>
      <c r="K51" s="18"/>
    </row>
    <row r="52" spans="2:11" ht="38.25">
      <c r="B52" s="88">
        <v>42</v>
      </c>
      <c r="C52" s="80" t="s">
        <v>67</v>
      </c>
      <c r="D52" s="40" t="s">
        <v>68</v>
      </c>
      <c r="E52" s="69">
        <v>1</v>
      </c>
      <c r="F52" s="101"/>
      <c r="G52" s="43">
        <v>21</v>
      </c>
      <c r="H52" s="104">
        <f t="shared" si="3"/>
        <v>0</v>
      </c>
      <c r="I52" s="105">
        <f t="shared" si="4"/>
        <v>0</v>
      </c>
      <c r="J52" s="106">
        <f t="shared" si="5"/>
        <v>0</v>
      </c>
      <c r="K52" s="18"/>
    </row>
    <row r="53" spans="2:11" ht="15">
      <c r="B53" s="88">
        <v>43</v>
      </c>
      <c r="C53" s="50" t="s">
        <v>69</v>
      </c>
      <c r="D53" s="68" t="s">
        <v>70</v>
      </c>
      <c r="E53" s="69">
        <v>1</v>
      </c>
      <c r="F53" s="101"/>
      <c r="G53" s="43">
        <v>21</v>
      </c>
      <c r="H53" s="104">
        <f t="shared" si="3"/>
        <v>0</v>
      </c>
      <c r="I53" s="105">
        <f t="shared" si="4"/>
        <v>0</v>
      </c>
      <c r="J53" s="106">
        <f t="shared" si="5"/>
        <v>0</v>
      </c>
      <c r="K53" s="18"/>
    </row>
    <row r="54" spans="2:11" ht="15">
      <c r="B54" s="88">
        <v>44</v>
      </c>
      <c r="C54" s="50" t="s">
        <v>71</v>
      </c>
      <c r="D54" s="68" t="s">
        <v>72</v>
      </c>
      <c r="E54" s="69">
        <v>1</v>
      </c>
      <c r="F54" s="101"/>
      <c r="G54" s="43">
        <v>21</v>
      </c>
      <c r="H54" s="104">
        <f t="shared" si="3"/>
        <v>0</v>
      </c>
      <c r="I54" s="105">
        <f t="shared" si="4"/>
        <v>0</v>
      </c>
      <c r="J54" s="106">
        <f t="shared" si="5"/>
        <v>0</v>
      </c>
      <c r="K54" s="18"/>
    </row>
    <row r="55" spans="2:11" ht="15">
      <c r="B55" s="88">
        <v>45</v>
      </c>
      <c r="C55" s="50" t="s">
        <v>50</v>
      </c>
      <c r="D55" s="73" t="s">
        <v>51</v>
      </c>
      <c r="E55" s="41">
        <v>1</v>
      </c>
      <c r="F55" s="101"/>
      <c r="G55" s="43">
        <v>21</v>
      </c>
      <c r="H55" s="104">
        <f t="shared" si="3"/>
        <v>0</v>
      </c>
      <c r="I55" s="105">
        <f t="shared" si="4"/>
        <v>0</v>
      </c>
      <c r="J55" s="106">
        <f t="shared" si="5"/>
        <v>0</v>
      </c>
      <c r="K55" s="18"/>
    </row>
    <row r="56" spans="2:11" ht="15">
      <c r="B56" s="88"/>
      <c r="C56" s="50"/>
      <c r="D56" s="91" t="s">
        <v>90</v>
      </c>
      <c r="E56" s="69"/>
      <c r="F56" s="70"/>
      <c r="G56" s="43"/>
      <c r="H56" s="71"/>
      <c r="I56" s="107">
        <f>SUM(I42:I55)</f>
        <v>0</v>
      </c>
      <c r="J56" s="108">
        <f>SUM(J42:J55)</f>
        <v>0</v>
      </c>
      <c r="K56" s="18"/>
    </row>
    <row r="57" spans="2:11" ht="15">
      <c r="B57" s="88"/>
      <c r="C57" s="50"/>
      <c r="D57" s="79" t="s">
        <v>73</v>
      </c>
      <c r="E57" s="69"/>
      <c r="F57" s="70"/>
      <c r="G57" s="43"/>
      <c r="H57" s="71"/>
      <c r="I57" s="48"/>
      <c r="J57" s="72"/>
      <c r="K57" s="18"/>
    </row>
    <row r="58" spans="2:11" ht="63.75">
      <c r="B58" s="88">
        <v>46</v>
      </c>
      <c r="C58" s="50" t="s">
        <v>26</v>
      </c>
      <c r="D58" s="40" t="s">
        <v>74</v>
      </c>
      <c r="E58" s="69">
        <v>1</v>
      </c>
      <c r="F58" s="101"/>
      <c r="G58" s="43">
        <v>21</v>
      </c>
      <c r="H58" s="104">
        <f aca="true" t="shared" si="6" ref="H58:H68">SUM(F58*1.21)</f>
        <v>0</v>
      </c>
      <c r="I58" s="105">
        <f aca="true" t="shared" si="7" ref="I58:I68">SUM(E58*F58)</f>
        <v>0</v>
      </c>
      <c r="J58" s="106">
        <f aca="true" t="shared" si="8" ref="J58:J68">SUM(E58*H58)</f>
        <v>0</v>
      </c>
      <c r="K58" s="18"/>
    </row>
    <row r="59" spans="2:11" ht="38.25">
      <c r="B59" s="88">
        <v>47</v>
      </c>
      <c r="C59" s="50" t="s">
        <v>75</v>
      </c>
      <c r="D59" s="68" t="s">
        <v>76</v>
      </c>
      <c r="E59" s="69">
        <v>1</v>
      </c>
      <c r="F59" s="101"/>
      <c r="G59" s="43">
        <v>21</v>
      </c>
      <c r="H59" s="104">
        <f t="shared" si="6"/>
        <v>0</v>
      </c>
      <c r="I59" s="105">
        <f t="shared" si="7"/>
        <v>0</v>
      </c>
      <c r="J59" s="106">
        <f t="shared" si="8"/>
        <v>0</v>
      </c>
      <c r="K59" s="18"/>
    </row>
    <row r="60" spans="2:11" ht="51">
      <c r="B60" s="88">
        <v>48</v>
      </c>
      <c r="C60" s="50" t="s">
        <v>15</v>
      </c>
      <c r="D60" s="68" t="s">
        <v>77</v>
      </c>
      <c r="E60" s="69">
        <v>1</v>
      </c>
      <c r="F60" s="101"/>
      <c r="G60" s="43">
        <v>21</v>
      </c>
      <c r="H60" s="104">
        <f t="shared" si="6"/>
        <v>0</v>
      </c>
      <c r="I60" s="105">
        <f t="shared" si="7"/>
        <v>0</v>
      </c>
      <c r="J60" s="106">
        <f t="shared" si="8"/>
        <v>0</v>
      </c>
      <c r="K60" s="18"/>
    </row>
    <row r="61" spans="2:11" ht="63.75">
      <c r="B61" s="88">
        <v>49</v>
      </c>
      <c r="C61" s="81" t="s">
        <v>78</v>
      </c>
      <c r="D61" s="40" t="s">
        <v>79</v>
      </c>
      <c r="E61" s="69">
        <v>2</v>
      </c>
      <c r="F61" s="101"/>
      <c r="G61" s="43">
        <v>21</v>
      </c>
      <c r="H61" s="104">
        <f t="shared" si="6"/>
        <v>0</v>
      </c>
      <c r="I61" s="105">
        <f t="shared" si="7"/>
        <v>0</v>
      </c>
      <c r="J61" s="106">
        <f t="shared" si="8"/>
        <v>0</v>
      </c>
      <c r="K61" s="18"/>
    </row>
    <row r="62" spans="2:11" ht="114.75">
      <c r="B62" s="88">
        <v>50</v>
      </c>
      <c r="C62" s="50" t="s">
        <v>35</v>
      </c>
      <c r="D62" s="46" t="s">
        <v>80</v>
      </c>
      <c r="E62" s="69">
        <v>2</v>
      </c>
      <c r="F62" s="101"/>
      <c r="G62" s="43">
        <v>21</v>
      </c>
      <c r="H62" s="104">
        <f t="shared" si="6"/>
        <v>0</v>
      </c>
      <c r="I62" s="105">
        <f t="shared" si="7"/>
        <v>0</v>
      </c>
      <c r="J62" s="106">
        <f t="shared" si="8"/>
        <v>0</v>
      </c>
      <c r="K62" s="18"/>
    </row>
    <row r="63" spans="2:11" ht="127.5">
      <c r="B63" s="88">
        <v>51</v>
      </c>
      <c r="C63" s="50" t="s">
        <v>59</v>
      </c>
      <c r="D63" s="46" t="s">
        <v>60</v>
      </c>
      <c r="E63" s="69">
        <v>3</v>
      </c>
      <c r="F63" s="101"/>
      <c r="G63" s="43">
        <v>21</v>
      </c>
      <c r="H63" s="104">
        <f t="shared" si="6"/>
        <v>0</v>
      </c>
      <c r="I63" s="105">
        <f t="shared" si="7"/>
        <v>0</v>
      </c>
      <c r="J63" s="106">
        <f t="shared" si="8"/>
        <v>0</v>
      </c>
      <c r="K63" s="18"/>
    </row>
    <row r="64" spans="2:11" ht="140.25">
      <c r="B64" s="88">
        <v>52</v>
      </c>
      <c r="C64" s="50" t="s">
        <v>35</v>
      </c>
      <c r="D64" s="46" t="s">
        <v>81</v>
      </c>
      <c r="E64" s="69">
        <v>2</v>
      </c>
      <c r="F64" s="101"/>
      <c r="G64" s="43">
        <v>21</v>
      </c>
      <c r="H64" s="104">
        <f t="shared" si="6"/>
        <v>0</v>
      </c>
      <c r="I64" s="105">
        <f t="shared" si="7"/>
        <v>0</v>
      </c>
      <c r="J64" s="106">
        <f t="shared" si="8"/>
        <v>0</v>
      </c>
      <c r="K64" s="18"/>
    </row>
    <row r="65" spans="2:11" ht="114.75">
      <c r="B65" s="88">
        <v>53</v>
      </c>
      <c r="C65" s="50" t="s">
        <v>54</v>
      </c>
      <c r="D65" s="46" t="s">
        <v>55</v>
      </c>
      <c r="E65" s="69">
        <v>1</v>
      </c>
      <c r="F65" s="101"/>
      <c r="G65" s="43">
        <v>21</v>
      </c>
      <c r="H65" s="104">
        <f t="shared" si="6"/>
        <v>0</v>
      </c>
      <c r="I65" s="105">
        <f t="shared" si="7"/>
        <v>0</v>
      </c>
      <c r="J65" s="106">
        <f t="shared" si="8"/>
        <v>0</v>
      </c>
      <c r="K65" s="18"/>
    </row>
    <row r="66" spans="2:11" ht="105.75" customHeight="1">
      <c r="B66" s="88">
        <v>54</v>
      </c>
      <c r="C66" s="50" t="s">
        <v>57</v>
      </c>
      <c r="D66" s="46" t="s">
        <v>58</v>
      </c>
      <c r="E66" s="69">
        <v>6</v>
      </c>
      <c r="F66" s="101"/>
      <c r="G66" s="43">
        <v>21</v>
      </c>
      <c r="H66" s="104">
        <f t="shared" si="6"/>
        <v>0</v>
      </c>
      <c r="I66" s="105">
        <f t="shared" si="7"/>
        <v>0</v>
      </c>
      <c r="J66" s="106">
        <f t="shared" si="8"/>
        <v>0</v>
      </c>
      <c r="K66" s="18"/>
    </row>
    <row r="67" spans="2:11" ht="55.5" customHeight="1">
      <c r="B67" s="88">
        <v>55</v>
      </c>
      <c r="C67" s="80" t="s">
        <v>82</v>
      </c>
      <c r="D67" s="47" t="s">
        <v>83</v>
      </c>
      <c r="E67" s="69">
        <v>1</v>
      </c>
      <c r="F67" s="101"/>
      <c r="G67" s="43">
        <v>21</v>
      </c>
      <c r="H67" s="104">
        <f t="shared" si="6"/>
        <v>0</v>
      </c>
      <c r="I67" s="105">
        <f t="shared" si="7"/>
        <v>0</v>
      </c>
      <c r="J67" s="106">
        <f t="shared" si="8"/>
        <v>0</v>
      </c>
      <c r="K67" s="18"/>
    </row>
    <row r="68" spans="2:11" ht="36.75" customHeight="1">
      <c r="B68" s="88">
        <v>56</v>
      </c>
      <c r="C68" s="50" t="s">
        <v>84</v>
      </c>
      <c r="D68" s="73" t="s">
        <v>85</v>
      </c>
      <c r="E68" s="69">
        <v>2</v>
      </c>
      <c r="F68" s="101"/>
      <c r="G68" s="43">
        <v>21</v>
      </c>
      <c r="H68" s="104">
        <f t="shared" si="6"/>
        <v>0</v>
      </c>
      <c r="I68" s="105">
        <f t="shared" si="7"/>
        <v>0</v>
      </c>
      <c r="J68" s="106">
        <f t="shared" si="8"/>
        <v>0</v>
      </c>
      <c r="K68" s="18"/>
    </row>
    <row r="69" spans="2:11" ht="15">
      <c r="B69" s="88"/>
      <c r="C69" s="92"/>
      <c r="D69" s="93" t="s">
        <v>91</v>
      </c>
      <c r="E69" s="94"/>
      <c r="F69" s="95"/>
      <c r="G69" s="96"/>
      <c r="H69" s="97"/>
      <c r="I69" s="109">
        <f>SUM(I58:I68)</f>
        <v>0</v>
      </c>
      <c r="J69" s="110">
        <f>SUM(J58:J68)</f>
        <v>0</v>
      </c>
      <c r="K69" s="18"/>
    </row>
    <row r="70" spans="2:11" ht="15">
      <c r="B70" s="88"/>
      <c r="C70" s="125" t="s">
        <v>94</v>
      </c>
      <c r="D70" s="123"/>
      <c r="E70" s="123"/>
      <c r="F70" s="123"/>
      <c r="G70" s="123"/>
      <c r="H70" s="123"/>
      <c r="I70" s="123"/>
      <c r="J70" s="124"/>
      <c r="K70" s="18"/>
    </row>
    <row r="71" spans="2:11" ht="15">
      <c r="B71" s="88"/>
      <c r="C71" s="123" t="s">
        <v>102</v>
      </c>
      <c r="D71" s="123"/>
      <c r="E71" s="123"/>
      <c r="F71" s="123"/>
      <c r="G71" s="123"/>
      <c r="H71" s="123"/>
      <c r="I71" s="123"/>
      <c r="J71" s="124"/>
      <c r="K71" s="18"/>
    </row>
    <row r="72" spans="2:11" ht="15">
      <c r="B72" s="98"/>
      <c r="C72" s="99" t="s">
        <v>92</v>
      </c>
      <c r="D72" s="99"/>
      <c r="E72" s="99"/>
      <c r="F72" s="99"/>
      <c r="G72" s="99"/>
      <c r="H72" s="99"/>
      <c r="I72" s="99"/>
      <c r="J72" s="100"/>
      <c r="K72" s="18"/>
    </row>
    <row r="73" spans="2:11" ht="15.75" thickBot="1">
      <c r="B73" s="90"/>
      <c r="C73" s="82" t="s">
        <v>93</v>
      </c>
      <c r="D73" s="83"/>
      <c r="E73" s="84"/>
      <c r="F73" s="85"/>
      <c r="G73" s="86"/>
      <c r="H73" s="87"/>
      <c r="I73" s="111">
        <f>SUM(I40,I56,I69)</f>
        <v>0</v>
      </c>
      <c r="J73" s="112">
        <f>SUM(J40,J56,J69)</f>
        <v>0</v>
      </c>
      <c r="K73" s="18"/>
    </row>
    <row r="74" spans="2:11" ht="15">
      <c r="B74" s="6"/>
      <c r="C74" s="34"/>
      <c r="D74" s="35"/>
      <c r="E74" s="20"/>
      <c r="F74" s="30"/>
      <c r="G74" s="30"/>
      <c r="H74" s="30"/>
      <c r="I74" s="30"/>
      <c r="J74" s="31"/>
      <c r="K74" s="18"/>
    </row>
    <row r="75" spans="2:11" ht="15">
      <c r="B75" s="6"/>
      <c r="C75" s="32"/>
      <c r="D75" s="33"/>
      <c r="E75" s="20"/>
      <c r="F75" s="30"/>
      <c r="G75" s="30"/>
      <c r="H75" s="30"/>
      <c r="I75" s="30"/>
      <c r="J75" s="31"/>
      <c r="K75" s="18"/>
    </row>
    <row r="76" spans="2:11" ht="15">
      <c r="B76" s="6"/>
      <c r="C76" s="34"/>
      <c r="D76" s="35"/>
      <c r="E76" s="20"/>
      <c r="F76" s="30"/>
      <c r="G76" s="30"/>
      <c r="H76" s="30"/>
      <c r="I76" s="30"/>
      <c r="J76" s="31"/>
      <c r="K76" s="18"/>
    </row>
    <row r="77" spans="2:11" ht="15">
      <c r="B77" s="6"/>
      <c r="C77" s="19"/>
      <c r="D77" s="38"/>
      <c r="E77" s="13"/>
      <c r="F77" s="36"/>
      <c r="G77" s="36"/>
      <c r="H77" s="36"/>
      <c r="I77" s="36"/>
      <c r="J77" s="37"/>
      <c r="K77" s="18"/>
    </row>
    <row r="78" spans="2:11" ht="15">
      <c r="B78" s="6"/>
      <c r="C78" s="19"/>
      <c r="D78" s="13"/>
      <c r="E78" s="13"/>
      <c r="F78" s="36"/>
      <c r="G78" s="36"/>
      <c r="H78" s="36"/>
      <c r="I78" s="36"/>
      <c r="J78" s="37"/>
      <c r="K78" s="18"/>
    </row>
    <row r="79" spans="2:11" ht="15">
      <c r="B79" s="6"/>
      <c r="C79" s="19"/>
      <c r="D79" s="13"/>
      <c r="E79" s="13"/>
      <c r="F79" s="36"/>
      <c r="G79" s="36"/>
      <c r="H79" s="36"/>
      <c r="I79" s="36"/>
      <c r="J79" s="37"/>
      <c r="K79" s="18"/>
    </row>
    <row r="80" spans="2:11" ht="15">
      <c r="B80" s="6"/>
      <c r="C80" s="19"/>
      <c r="D80" s="13"/>
      <c r="E80" s="13"/>
      <c r="F80" s="36"/>
      <c r="G80" s="36"/>
      <c r="H80" s="36"/>
      <c r="I80" s="36"/>
      <c r="J80" s="37"/>
      <c r="K80" s="18"/>
    </row>
    <row r="81" spans="2:11" ht="15">
      <c r="B81" s="6"/>
      <c r="C81" s="19"/>
      <c r="D81" s="13"/>
      <c r="E81" s="13"/>
      <c r="F81" s="36"/>
      <c r="G81" s="36"/>
      <c r="H81" s="36"/>
      <c r="I81" s="36"/>
      <c r="J81" s="37"/>
      <c r="K81" s="18"/>
    </row>
    <row r="82" spans="2:11" ht="15">
      <c r="B82" s="6"/>
      <c r="C82" s="19"/>
      <c r="D82" s="38"/>
      <c r="E82" s="13"/>
      <c r="F82" s="36"/>
      <c r="G82" s="36"/>
      <c r="H82" s="36"/>
      <c r="I82" s="36"/>
      <c r="J82" s="37"/>
      <c r="K82" s="18"/>
    </row>
    <row r="83" spans="2:11" ht="15">
      <c r="B83" s="6"/>
      <c r="C83" s="19"/>
      <c r="D83" s="13"/>
      <c r="E83" s="13"/>
      <c r="F83" s="36"/>
      <c r="G83" s="36"/>
      <c r="H83" s="36"/>
      <c r="I83" s="36"/>
      <c r="J83" s="37"/>
      <c r="K83" s="18"/>
    </row>
    <row r="84" spans="2:11" ht="15">
      <c r="B84" s="6"/>
      <c r="C84" s="19"/>
      <c r="D84" s="13"/>
      <c r="E84" s="13"/>
      <c r="F84" s="36"/>
      <c r="G84" s="36"/>
      <c r="H84" s="36"/>
      <c r="I84" s="36"/>
      <c r="J84" s="37"/>
      <c r="K84" s="19"/>
    </row>
    <row r="85" spans="2:11" ht="15">
      <c r="B85" s="2"/>
      <c r="C85" s="19"/>
      <c r="D85" s="13"/>
      <c r="E85" s="13"/>
      <c r="F85" s="36"/>
      <c r="G85" s="36"/>
      <c r="H85" s="36"/>
      <c r="I85" s="36"/>
      <c r="J85" s="37"/>
      <c r="K85" s="19"/>
    </row>
    <row r="86" spans="2:11" ht="15">
      <c r="B86" s="6"/>
      <c r="C86" s="19"/>
      <c r="D86" s="38"/>
      <c r="E86" s="20"/>
      <c r="F86" s="20"/>
      <c r="G86" s="20"/>
      <c r="H86" s="30"/>
      <c r="I86" s="30"/>
      <c r="J86" s="30"/>
      <c r="K86" s="13"/>
    </row>
    <row r="87" spans="2:11" ht="15">
      <c r="B87" s="1"/>
      <c r="C87" s="115"/>
      <c r="D87" s="115"/>
      <c r="E87" s="115"/>
      <c r="F87" s="115"/>
      <c r="G87" s="115"/>
      <c r="H87" s="115"/>
      <c r="I87" s="115"/>
      <c r="J87" s="115"/>
      <c r="K87" s="13"/>
    </row>
    <row r="88" spans="2:11" ht="15">
      <c r="B88" s="1"/>
      <c r="C88" s="116"/>
      <c r="D88" s="116"/>
      <c r="E88" s="116"/>
      <c r="F88" s="116"/>
      <c r="G88" s="116"/>
      <c r="H88" s="116"/>
      <c r="I88" s="116"/>
      <c r="J88" s="116"/>
      <c r="K88" s="13"/>
    </row>
    <row r="89" spans="2:11" ht="15">
      <c r="B89" s="1"/>
      <c r="C89" s="21"/>
      <c r="D89" s="22"/>
      <c r="E89" s="22"/>
      <c r="F89" s="22"/>
      <c r="G89" s="22"/>
      <c r="H89" s="22"/>
      <c r="I89" s="22"/>
      <c r="J89" s="23"/>
      <c r="K89" s="13"/>
    </row>
    <row r="90" spans="2:11" ht="15">
      <c r="B90" s="1"/>
      <c r="C90" s="21"/>
      <c r="D90" s="22"/>
      <c r="E90" s="22"/>
      <c r="F90" s="22"/>
      <c r="G90" s="22"/>
      <c r="H90" s="22"/>
      <c r="I90" s="22"/>
      <c r="J90" s="23"/>
      <c r="K90" s="13"/>
    </row>
    <row r="91" spans="2:11" ht="15">
      <c r="B91" s="1"/>
      <c r="C91" s="21"/>
      <c r="D91" s="22"/>
      <c r="E91" s="22"/>
      <c r="F91" s="22"/>
      <c r="G91" s="22"/>
      <c r="H91" s="22"/>
      <c r="I91" s="22"/>
      <c r="J91" s="23"/>
      <c r="K91" s="13"/>
    </row>
    <row r="92" spans="2:11" ht="15">
      <c r="B92" s="1"/>
      <c r="C92" s="21"/>
      <c r="D92" s="22"/>
      <c r="E92" s="22"/>
      <c r="F92" s="22"/>
      <c r="G92" s="22"/>
      <c r="H92" s="22"/>
      <c r="I92" s="22"/>
      <c r="J92" s="23"/>
      <c r="K92" s="13"/>
    </row>
    <row r="93" spans="2:11" ht="15">
      <c r="B93" s="1"/>
      <c r="C93" s="21"/>
      <c r="D93" s="22"/>
      <c r="E93" s="22"/>
      <c r="F93" s="22"/>
      <c r="G93" s="22"/>
      <c r="H93" s="22"/>
      <c r="I93" s="22"/>
      <c r="J93" s="23"/>
      <c r="K93" s="13"/>
    </row>
    <row r="94" spans="2:11" ht="15">
      <c r="B94" s="1"/>
      <c r="C94" s="21"/>
      <c r="D94" s="22"/>
      <c r="E94" s="22"/>
      <c r="F94" s="22"/>
      <c r="G94" s="22"/>
      <c r="H94" s="22"/>
      <c r="I94" s="22"/>
      <c r="J94" s="23"/>
      <c r="K94" s="13"/>
    </row>
    <row r="95" spans="2:11" ht="15">
      <c r="B95" s="1"/>
      <c r="C95" s="21"/>
      <c r="D95" s="22"/>
      <c r="E95" s="22"/>
      <c r="F95" s="22"/>
      <c r="G95" s="22"/>
      <c r="H95" s="22"/>
      <c r="I95" s="22"/>
      <c r="J95" s="23"/>
      <c r="K95" s="13"/>
    </row>
    <row r="96" spans="2:11" ht="15">
      <c r="B96" s="1"/>
      <c r="C96" s="8"/>
      <c r="D96" s="9"/>
      <c r="E96" s="9"/>
      <c r="F96" s="9"/>
      <c r="G96" s="9"/>
      <c r="H96" s="9"/>
      <c r="I96" s="9"/>
      <c r="J96" s="10"/>
      <c r="K96" s="7"/>
    </row>
    <row r="97" spans="2:11" ht="15">
      <c r="B97" s="1"/>
      <c r="C97" s="8"/>
      <c r="D97" s="9"/>
      <c r="E97" s="9"/>
      <c r="F97" s="9"/>
      <c r="G97" s="9"/>
      <c r="H97" s="9"/>
      <c r="I97" s="9"/>
      <c r="J97" s="10"/>
      <c r="K97" s="7"/>
    </row>
    <row r="98" spans="2:11" ht="15">
      <c r="B98" s="1"/>
      <c r="C98" s="8"/>
      <c r="D98" s="9"/>
      <c r="E98" s="9"/>
      <c r="F98" s="9"/>
      <c r="G98" s="9"/>
      <c r="H98" s="9"/>
      <c r="I98" s="9"/>
      <c r="J98" s="10"/>
      <c r="K98" s="7"/>
    </row>
    <row r="99" spans="3:11" ht="15">
      <c r="C99" s="8"/>
      <c r="D99" s="9"/>
      <c r="E99" s="9"/>
      <c r="F99" s="9"/>
      <c r="G99" s="9"/>
      <c r="H99" s="9"/>
      <c r="I99" s="9"/>
      <c r="J99" s="10"/>
      <c r="K99" s="7"/>
    </row>
    <row r="100" spans="3:11" ht="15">
      <c r="C100" s="8"/>
      <c r="D100" s="9"/>
      <c r="E100" s="9"/>
      <c r="F100" s="9"/>
      <c r="G100" s="9"/>
      <c r="H100" s="9"/>
      <c r="I100" s="9"/>
      <c r="J100" s="10"/>
      <c r="K100" s="7"/>
    </row>
    <row r="101" spans="3:11" ht="15">
      <c r="C101" s="8"/>
      <c r="D101" s="9"/>
      <c r="E101" s="9"/>
      <c r="F101" s="9"/>
      <c r="G101" s="9"/>
      <c r="H101" s="9"/>
      <c r="I101" s="9"/>
      <c r="J101" s="10"/>
      <c r="K101" s="7"/>
    </row>
    <row r="102" spans="3:11" ht="15">
      <c r="C102" s="8"/>
      <c r="D102" s="9"/>
      <c r="E102" s="9"/>
      <c r="F102" s="9"/>
      <c r="G102" s="9"/>
      <c r="H102" s="9"/>
      <c r="I102" s="9"/>
      <c r="J102" s="10"/>
      <c r="K102" s="7"/>
    </row>
    <row r="103" spans="3:11" ht="15">
      <c r="C103" s="8"/>
      <c r="D103" s="9"/>
      <c r="E103" s="9"/>
      <c r="F103" s="9"/>
      <c r="G103" s="9"/>
      <c r="H103" s="9"/>
      <c r="I103" s="9"/>
      <c r="J103" s="10"/>
      <c r="K103" s="7"/>
    </row>
    <row r="104" spans="3:11" ht="15">
      <c r="C104" s="8"/>
      <c r="D104" s="9"/>
      <c r="E104" s="9"/>
      <c r="F104" s="9"/>
      <c r="G104" s="9"/>
      <c r="H104" s="9"/>
      <c r="I104" s="9"/>
      <c r="J104" s="10"/>
      <c r="K104" s="7"/>
    </row>
    <row r="105" spans="3:11" ht="15">
      <c r="C105" s="8"/>
      <c r="D105" s="9"/>
      <c r="E105" s="9"/>
      <c r="F105" s="9"/>
      <c r="G105" s="9"/>
      <c r="H105" s="9"/>
      <c r="I105" s="9"/>
      <c r="J105" s="10"/>
      <c r="K105" s="7"/>
    </row>
    <row r="106" spans="3:11" ht="15">
      <c r="C106" s="8"/>
      <c r="D106" s="9"/>
      <c r="E106" s="9"/>
      <c r="F106" s="9"/>
      <c r="G106" s="9"/>
      <c r="H106" s="9"/>
      <c r="I106" s="9"/>
      <c r="J106" s="10"/>
      <c r="K106" s="7"/>
    </row>
    <row r="107" spans="3:11" ht="15">
      <c r="C107" s="8"/>
      <c r="D107" s="9"/>
      <c r="E107" s="9"/>
      <c r="F107" s="9"/>
      <c r="G107" s="9"/>
      <c r="H107" s="9"/>
      <c r="I107" s="9"/>
      <c r="J107" s="10"/>
      <c r="K107" s="7"/>
    </row>
    <row r="108" spans="3:11" ht="15">
      <c r="C108" s="8"/>
      <c r="D108" s="9"/>
      <c r="E108" s="9"/>
      <c r="F108" s="9"/>
      <c r="G108" s="9"/>
      <c r="H108" s="9"/>
      <c r="I108" s="9"/>
      <c r="J108" s="10"/>
      <c r="K108" s="7"/>
    </row>
    <row r="109" spans="3:11" ht="15">
      <c r="C109" s="5"/>
      <c r="D109" s="3"/>
      <c r="E109" s="3"/>
      <c r="F109" s="3"/>
      <c r="G109" s="3"/>
      <c r="H109" s="3"/>
      <c r="I109" s="3"/>
      <c r="J109" s="4"/>
      <c r="K109" s="1"/>
    </row>
    <row r="110" spans="3:11" ht="15">
      <c r="C110" s="5"/>
      <c r="D110" s="3"/>
      <c r="E110" s="3"/>
      <c r="F110" s="3"/>
      <c r="G110" s="3"/>
      <c r="H110" s="3"/>
      <c r="I110" s="3"/>
      <c r="J110" s="4"/>
      <c r="K110" s="1"/>
    </row>
    <row r="111" spans="3:11" ht="15">
      <c r="C111" s="5"/>
      <c r="D111" s="3"/>
      <c r="E111" s="3"/>
      <c r="F111" s="3"/>
      <c r="G111" s="3"/>
      <c r="H111" s="3"/>
      <c r="I111" s="3"/>
      <c r="J111" s="4"/>
      <c r="K111" s="1"/>
    </row>
    <row r="112" spans="3:11" ht="15">
      <c r="C112" s="5"/>
      <c r="D112" s="3"/>
      <c r="E112" s="3"/>
      <c r="F112" s="3"/>
      <c r="G112" s="3"/>
      <c r="H112" s="3"/>
      <c r="I112" s="3"/>
      <c r="J112" s="4"/>
      <c r="K112" s="1"/>
    </row>
    <row r="113" spans="3:11" ht="15">
      <c r="C113" s="5"/>
      <c r="D113" s="3"/>
      <c r="E113" s="3"/>
      <c r="F113" s="3"/>
      <c r="G113" s="3"/>
      <c r="H113" s="3"/>
      <c r="I113" s="3"/>
      <c r="J113" s="4"/>
      <c r="K113" s="1"/>
    </row>
    <row r="114" spans="3:11" ht="15">
      <c r="C114" s="24"/>
      <c r="D114" s="25"/>
      <c r="E114" s="25"/>
      <c r="F114" s="25"/>
      <c r="G114" s="25"/>
      <c r="H114" s="25"/>
      <c r="I114" s="25"/>
      <c r="J114" s="25"/>
      <c r="K114" s="1"/>
    </row>
    <row r="115" spans="3:10" ht="15">
      <c r="C115" s="5"/>
      <c r="D115" s="3"/>
      <c r="E115" s="3"/>
      <c r="F115" s="3"/>
      <c r="G115" s="3"/>
      <c r="H115" s="3"/>
      <c r="I115" s="3"/>
      <c r="J115" s="4"/>
    </row>
    <row r="116" spans="3:10" ht="15">
      <c r="C116" s="5"/>
      <c r="D116" s="3"/>
      <c r="E116" s="3"/>
      <c r="F116" s="3"/>
      <c r="G116" s="3"/>
      <c r="H116" s="3"/>
      <c r="I116" s="3"/>
      <c r="J116" s="4"/>
    </row>
    <row r="117" spans="3:10" ht="15">
      <c r="C117" s="5"/>
      <c r="D117" s="3"/>
      <c r="E117" s="3"/>
      <c r="F117" s="3"/>
      <c r="G117" s="3"/>
      <c r="H117" s="3"/>
      <c r="I117" s="3"/>
      <c r="J117" s="4"/>
    </row>
    <row r="118" spans="3:10" ht="15">
      <c r="C118" s="5"/>
      <c r="D118" s="3"/>
      <c r="E118" s="3"/>
      <c r="F118" s="3"/>
      <c r="G118" s="3"/>
      <c r="H118" s="3"/>
      <c r="I118" s="3"/>
      <c r="J118" s="4"/>
    </row>
    <row r="119" spans="3:10" ht="15">
      <c r="C119" s="5"/>
      <c r="D119" s="3"/>
      <c r="E119" s="3"/>
      <c r="F119" s="3"/>
      <c r="G119" s="3"/>
      <c r="H119" s="3"/>
      <c r="I119" s="3"/>
      <c r="J119" s="4"/>
    </row>
    <row r="120" spans="3:10" ht="15">
      <c r="C120" s="5"/>
      <c r="D120" s="3"/>
      <c r="E120" s="3"/>
      <c r="F120" s="3"/>
      <c r="G120" s="3"/>
      <c r="H120" s="3"/>
      <c r="I120" s="3"/>
      <c r="J120" s="4"/>
    </row>
    <row r="121" spans="3:10" ht="15">
      <c r="C121" s="5"/>
      <c r="D121" s="3"/>
      <c r="E121" s="3"/>
      <c r="F121" s="3"/>
      <c r="G121" s="3"/>
      <c r="H121" s="3"/>
      <c r="I121" s="3"/>
      <c r="J121" s="4"/>
    </row>
    <row r="122" spans="3:10" ht="15">
      <c r="C122" s="5"/>
      <c r="D122" s="3"/>
      <c r="E122" s="3"/>
      <c r="F122" s="3"/>
      <c r="G122" s="3"/>
      <c r="H122" s="3"/>
      <c r="I122" s="3"/>
      <c r="J122" s="4"/>
    </row>
    <row r="123" spans="3:10" ht="15">
      <c r="C123" s="5"/>
      <c r="D123" s="3"/>
      <c r="E123" s="3"/>
      <c r="F123" s="3"/>
      <c r="G123" s="3"/>
      <c r="H123" s="3"/>
      <c r="I123" s="3"/>
      <c r="J123" s="4"/>
    </row>
    <row r="124" spans="3:10" ht="15">
      <c r="C124" s="5"/>
      <c r="D124" s="3"/>
      <c r="E124" s="3"/>
      <c r="F124" s="3"/>
      <c r="G124" s="3"/>
      <c r="H124" s="3"/>
      <c r="I124" s="3"/>
      <c r="J124" s="4"/>
    </row>
    <row r="125" spans="3:10" ht="15">
      <c r="C125" s="5"/>
      <c r="D125" s="3"/>
      <c r="E125" s="3"/>
      <c r="F125" s="3"/>
      <c r="G125" s="3"/>
      <c r="H125" s="3"/>
      <c r="I125" s="3"/>
      <c r="J125" s="4"/>
    </row>
    <row r="126" spans="3:10" ht="15">
      <c r="C126" s="5"/>
      <c r="D126" s="3"/>
      <c r="E126" s="3"/>
      <c r="F126" s="3"/>
      <c r="G126" s="3"/>
      <c r="H126" s="3"/>
      <c r="I126" s="3"/>
      <c r="J126" s="4"/>
    </row>
    <row r="127" spans="3:10" ht="15">
      <c r="C127" s="5"/>
      <c r="D127" s="3"/>
      <c r="E127" s="3"/>
      <c r="F127" s="3"/>
      <c r="G127" s="3"/>
      <c r="H127" s="3"/>
      <c r="I127" s="3"/>
      <c r="J127" s="4"/>
    </row>
    <row r="128" spans="3:10" ht="15">
      <c r="C128" s="5"/>
      <c r="D128" s="3"/>
      <c r="E128" s="3"/>
      <c r="F128" s="3"/>
      <c r="G128" s="3"/>
      <c r="H128" s="3"/>
      <c r="I128" s="3"/>
      <c r="J128" s="4"/>
    </row>
    <row r="129" spans="3:10" ht="15">
      <c r="C129" s="5"/>
      <c r="D129" s="3"/>
      <c r="E129" s="3"/>
      <c r="F129" s="3"/>
      <c r="G129" s="3"/>
      <c r="H129" s="3"/>
      <c r="I129" s="3"/>
      <c r="J129" s="4"/>
    </row>
    <row r="130" spans="3:10" ht="15">
      <c r="C130" s="5"/>
      <c r="D130" s="3"/>
      <c r="E130" s="3"/>
      <c r="F130" s="3"/>
      <c r="G130" s="3"/>
      <c r="H130" s="3"/>
      <c r="I130" s="3"/>
      <c r="J130" s="4"/>
    </row>
    <row r="131" spans="3:10" ht="15">
      <c r="C131" s="5"/>
      <c r="D131" s="3"/>
      <c r="E131" s="3"/>
      <c r="F131" s="3"/>
      <c r="G131" s="3"/>
      <c r="H131" s="3"/>
      <c r="I131" s="3"/>
      <c r="J131" s="4"/>
    </row>
    <row r="132" spans="3:10" ht="15">
      <c r="C132" s="5"/>
      <c r="D132" s="3"/>
      <c r="E132" s="3"/>
      <c r="F132" s="3"/>
      <c r="G132" s="3"/>
      <c r="H132" s="3"/>
      <c r="I132" s="3"/>
      <c r="J132" s="4"/>
    </row>
    <row r="133" spans="3:10" ht="15">
      <c r="C133" s="5"/>
      <c r="D133" s="3"/>
      <c r="E133" s="3"/>
      <c r="F133" s="3"/>
      <c r="G133" s="3"/>
      <c r="H133" s="3"/>
      <c r="I133" s="3"/>
      <c r="J133" s="4"/>
    </row>
    <row r="134" spans="3:10" ht="15">
      <c r="C134" s="5"/>
      <c r="D134" s="3"/>
      <c r="E134" s="3"/>
      <c r="F134" s="3"/>
      <c r="G134" s="3"/>
      <c r="H134" s="3"/>
      <c r="I134" s="3"/>
      <c r="J134" s="4"/>
    </row>
    <row r="135" spans="3:10" ht="15">
      <c r="C135" s="5"/>
      <c r="D135" s="3"/>
      <c r="E135" s="3"/>
      <c r="F135" s="3"/>
      <c r="G135" s="3"/>
      <c r="H135" s="3"/>
      <c r="I135" s="3"/>
      <c r="J135" s="4"/>
    </row>
    <row r="136" spans="3:10" ht="15">
      <c r="C136" s="5"/>
      <c r="D136" s="3"/>
      <c r="E136" s="3"/>
      <c r="F136" s="3"/>
      <c r="G136" s="3"/>
      <c r="H136" s="3"/>
      <c r="I136" s="3"/>
      <c r="J136" s="4"/>
    </row>
    <row r="137" spans="3:10" ht="15">
      <c r="C137" s="5"/>
      <c r="D137" s="3"/>
      <c r="E137" s="3"/>
      <c r="F137" s="3"/>
      <c r="G137" s="3"/>
      <c r="H137" s="3"/>
      <c r="I137" s="3"/>
      <c r="J137" s="4"/>
    </row>
    <row r="138" spans="3:10" ht="15">
      <c r="C138" s="5"/>
      <c r="D138" s="3"/>
      <c r="E138" s="3"/>
      <c r="F138" s="3"/>
      <c r="G138" s="3"/>
      <c r="H138" s="3"/>
      <c r="I138" s="3"/>
      <c r="J138" s="4"/>
    </row>
    <row r="139" spans="3:10" ht="15">
      <c r="C139" s="5"/>
      <c r="D139" s="3"/>
      <c r="E139" s="3"/>
      <c r="F139" s="3"/>
      <c r="G139" s="3"/>
      <c r="H139" s="3"/>
      <c r="I139" s="3"/>
      <c r="J139" s="4"/>
    </row>
    <row r="140" spans="3:10" ht="15">
      <c r="C140" s="5"/>
      <c r="D140" s="3"/>
      <c r="E140" s="3"/>
      <c r="F140" s="3"/>
      <c r="G140" s="3"/>
      <c r="H140" s="3"/>
      <c r="I140" s="3"/>
      <c r="J140" s="4"/>
    </row>
    <row r="141" spans="3:10" ht="15">
      <c r="C141" s="5"/>
      <c r="D141" s="3"/>
      <c r="E141" s="3"/>
      <c r="F141" s="3"/>
      <c r="G141" s="3"/>
      <c r="H141" s="3"/>
      <c r="I141" s="3"/>
      <c r="J141" s="4"/>
    </row>
  </sheetData>
  <sheetProtection password="C0A2" sheet="1"/>
  <protectedRanges>
    <protectedRange sqref="F9:F39 F42:F55 F58:F68" name="Oblast1"/>
  </protectedRanges>
  <mergeCells count="9">
    <mergeCell ref="B5:B6"/>
    <mergeCell ref="C87:J87"/>
    <mergeCell ref="C88:J88"/>
    <mergeCell ref="C5:C6"/>
    <mergeCell ref="D5:D6"/>
    <mergeCell ref="E5:E6"/>
    <mergeCell ref="C7:D7"/>
    <mergeCell ref="C71:J71"/>
    <mergeCell ref="C70:J70"/>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Schejbalová Lucie</dc:creator>
  <cp:keywords/>
  <dc:description/>
  <cp:lastModifiedBy>Horová Lucie</cp:lastModifiedBy>
  <dcterms:created xsi:type="dcterms:W3CDTF">2024-02-08T07:26:52Z</dcterms:created>
  <dcterms:modified xsi:type="dcterms:W3CDTF">2024-03-06T11:01:01Z</dcterms:modified>
  <cp:category/>
  <cp:version/>
  <cp:contentType/>
  <cp:contentStatus/>
</cp:coreProperties>
</file>