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X:\_42_okd\Petmich\Vyberove_rizeni_2024\Vymena svitidel VO ve meste Decin - 3. etapa\VZ_JAROSOVA\"/>
    </mc:Choice>
  </mc:AlternateContent>
  <xr:revisionPtr revIDLastSave="0" documentId="13_ncr:1_{1DCC253B-4637-4A19-9327-16562219004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4" r:id="rId1"/>
  </sheets>
  <definedNames>
    <definedName name="_xlnm._FilterDatabase" localSheetId="0" hidden="1">List1!$A$2:$I$53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H20" i="4" s="1"/>
  <c r="F21" i="4"/>
  <c r="H21" i="4" s="1"/>
  <c r="F18" i="4"/>
  <c r="H18" i="4" s="1"/>
  <c r="F17" i="4"/>
  <c r="H17" i="4" s="1"/>
  <c r="F24" i="4"/>
  <c r="H24" i="4" s="1"/>
  <c r="G52" i="4"/>
  <c r="F23" i="4"/>
  <c r="H23" i="4" s="1"/>
  <c r="F25" i="4"/>
  <c r="H25" i="4" s="1"/>
  <c r="F37" i="4"/>
  <c r="H37" i="4" s="1"/>
  <c r="F35" i="4"/>
  <c r="H35" i="4" s="1"/>
  <c r="G43" i="4"/>
  <c r="I43" i="4" s="1"/>
  <c r="F34" i="4"/>
  <c r="H34" i="4" s="1"/>
  <c r="F36" i="4"/>
  <c r="H36" i="4" s="1"/>
  <c r="F33" i="4"/>
  <c r="H33" i="4" s="1"/>
  <c r="F30" i="4"/>
  <c r="H30" i="4" s="1"/>
  <c r="F31" i="4"/>
  <c r="H31" i="4" s="1"/>
  <c r="F32" i="4"/>
  <c r="H32" i="4" s="1"/>
  <c r="F38" i="4"/>
  <c r="H38" i="4" s="1"/>
  <c r="F39" i="4"/>
  <c r="H39" i="4" s="1"/>
  <c r="I4" i="4" l="1"/>
  <c r="F6" i="4" l="1"/>
  <c r="H6" i="4" s="1"/>
  <c r="F7" i="4"/>
  <c r="H7" i="4" s="1"/>
  <c r="F8" i="4"/>
  <c r="H8" i="4" s="1"/>
  <c r="F9" i="4"/>
  <c r="H9" i="4" s="1"/>
  <c r="F10" i="4"/>
  <c r="H10" i="4" s="1"/>
  <c r="F11" i="4"/>
  <c r="H11" i="4" s="1"/>
  <c r="F12" i="4"/>
  <c r="H12" i="4" s="1"/>
  <c r="F13" i="4"/>
  <c r="H13" i="4" s="1"/>
  <c r="F14" i="4"/>
  <c r="H14" i="4" s="1"/>
  <c r="F15" i="4"/>
  <c r="H15" i="4" s="1"/>
  <c r="F16" i="4"/>
  <c r="H16" i="4" s="1"/>
  <c r="F19" i="4"/>
  <c r="H19" i="4" s="1"/>
  <c r="F26" i="4"/>
  <c r="H26" i="4" s="1"/>
  <c r="F27" i="4"/>
  <c r="H27" i="4" s="1"/>
  <c r="F5" i="4"/>
  <c r="H5" i="4" s="1"/>
  <c r="F22" i="4" l="1"/>
  <c r="H22" i="4" s="1"/>
  <c r="H4" i="4" s="1"/>
  <c r="F53" i="4"/>
  <c r="F48" i="4" s="1"/>
  <c r="I52" i="4"/>
  <c r="G51" i="4"/>
  <c r="I51" i="4" s="1"/>
  <c r="G50" i="4"/>
  <c r="I50" i="4" s="1"/>
  <c r="G49" i="4"/>
  <c r="G47" i="4"/>
  <c r="I47" i="4" s="1"/>
  <c r="G46" i="4"/>
  <c r="I46" i="4" s="1"/>
  <c r="F45" i="4"/>
  <c r="H45" i="4" s="1"/>
  <c r="F44" i="4"/>
  <c r="H44" i="4" s="1"/>
  <c r="G42" i="4"/>
  <c r="F41" i="4"/>
  <c r="F29" i="4"/>
  <c r="I28" i="4"/>
  <c r="G28" i="4"/>
  <c r="G4" i="4"/>
  <c r="F40" i="4" l="1"/>
  <c r="G40" i="4"/>
  <c r="F28" i="4"/>
  <c r="G48" i="4"/>
  <c r="F4" i="4"/>
  <c r="H41" i="4"/>
  <c r="H40" i="4" s="1"/>
  <c r="I49" i="4"/>
  <c r="I48" i="4" s="1"/>
  <c r="H53" i="4"/>
  <c r="H48" i="4" s="1"/>
  <c r="H29" i="4"/>
  <c r="H28" i="4" s="1"/>
  <c r="I42" i="4"/>
  <c r="I40" i="4" s="1"/>
</calcChain>
</file>

<file path=xl/sharedStrings.xml><?xml version="1.0" encoding="utf-8"?>
<sst xmlns="http://schemas.openxmlformats.org/spreadsheetml/2006/main" count="243" uniqueCount="115">
  <si>
    <t>x</t>
  </si>
  <si>
    <t>Náklady v Kč s DPH</t>
  </si>
  <si>
    <t>Náklady v Kč bez DPH</t>
  </si>
  <si>
    <t>h</t>
  </si>
  <si>
    <t>Kč/MJ</t>
  </si>
  <si>
    <t>Materiál</t>
  </si>
  <si>
    <t>Číslo</t>
  </si>
  <si>
    <t>Položka</t>
  </si>
  <si>
    <t>Množství</t>
  </si>
  <si>
    <t>MJ</t>
  </si>
  <si>
    <t>Uznatelné</t>
  </si>
  <si>
    <t>Neuznatelné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</si>
  <si>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</si>
  <si>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</si>
  <si>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</si>
  <si>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</si>
  <si>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</si>
  <si>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</si>
  <si>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</si>
  <si>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</si>
  <si>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</si>
  <si>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</si>
  <si>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</si>
  <si>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</t>
  </si>
  <si>
    <t>Podružný elektromateriál pro zapojení svítidel</t>
  </si>
  <si>
    <t>Montážní práce</t>
  </si>
  <si>
    <t>2.</t>
  </si>
  <si>
    <t>2.1</t>
  </si>
  <si>
    <t>2.2</t>
  </si>
  <si>
    <t>2.5</t>
  </si>
  <si>
    <t>Ostatní</t>
  </si>
  <si>
    <t>3.</t>
  </si>
  <si>
    <t>3.1</t>
  </si>
  <si>
    <t>3.2</t>
  </si>
  <si>
    <t>3.3</t>
  </si>
  <si>
    <t>3.4</t>
  </si>
  <si>
    <t>3.5</t>
  </si>
  <si>
    <t>3.6</t>
  </si>
  <si>
    <t>Pasport VO</t>
  </si>
  <si>
    <t>Ekologická likvidace svítidel a zdrojů</t>
  </si>
  <si>
    <t>Vyhotovení protokolu o ověření osvětlenosti</t>
  </si>
  <si>
    <t>Vyhotovení ZVA</t>
  </si>
  <si>
    <t>Ubytování a doprava</t>
  </si>
  <si>
    <t>Doprava a manipulace s materiálem</t>
  </si>
  <si>
    <t>VRN</t>
  </si>
  <si>
    <t>Související práce pro zařízení staveniště</t>
  </si>
  <si>
    <t>Skládky na staveništi</t>
  </si>
  <si>
    <t>Zabezpečení stanoviště</t>
  </si>
  <si>
    <t>Revize</t>
  </si>
  <si>
    <t>ks</t>
  </si>
  <si>
    <t>kpl</t>
  </si>
  <si>
    <t>5.</t>
  </si>
  <si>
    <t>5.2</t>
  </si>
  <si>
    <t>5.1</t>
  </si>
  <si>
    <t>5.3</t>
  </si>
  <si>
    <t>5.4</t>
  </si>
  <si>
    <t>5.5</t>
  </si>
  <si>
    <t>Dozbroojení RVO hybridními stykači</t>
  </si>
  <si>
    <t>Hybridní stykač 20A pro2 rozvaděče</t>
  </si>
  <si>
    <t>2.6</t>
  </si>
  <si>
    <t>2.7</t>
  </si>
  <si>
    <t>2.8</t>
  </si>
  <si>
    <t>Přechod P10 stmívatelný předřadník, CLO</t>
  </si>
  <si>
    <t>1.150</t>
  </si>
  <si>
    <t>1.157</t>
  </si>
  <si>
    <t xml:space="preserve">Montáž svítidla veřejného osvětlení na výložník, plošina </t>
  </si>
  <si>
    <t>Demontáž stávajícího svítidla</t>
  </si>
  <si>
    <t>Montáž výložníku</t>
  </si>
  <si>
    <t>Demontáž výložníku</t>
  </si>
  <si>
    <t>m</t>
  </si>
  <si>
    <t>Montáž svodového kabelu</t>
  </si>
  <si>
    <t>Svítidlo pro komunikaci VO_1 stmívatelný předřadník, CLO</t>
  </si>
  <si>
    <t>Svítidlo pro komunikaci VO_2 stmívatelný předřadník, CLO</t>
  </si>
  <si>
    <t>Svítidlo pro komunikaci VO_3 stmívatelný předřadník, CLO</t>
  </si>
  <si>
    <t>Svítidlo pro komunikaci VO_4 stmívatelný předřadník, CLO</t>
  </si>
  <si>
    <t>Svítidlo pro komunikaci VO_5 stmívatelný předřadník, CLO</t>
  </si>
  <si>
    <t>Svítidlo pro komunikaci VO_6 stmívatelný předřadník, CLO</t>
  </si>
  <si>
    <t>Svítidlo pro komunikaci VO_7 stmívatelný předřadník, CLO</t>
  </si>
  <si>
    <t>Svítidlo pro komunikaci VO_8 stmívatelný předřadník, CLO</t>
  </si>
  <si>
    <t>Svítidlo pro komunikaci VO_9 stmívatelný předřadník, CLO</t>
  </si>
  <si>
    <t>Svítidlo pro komunikaci VO_10 stmívatelný předřadník, CLO</t>
  </si>
  <si>
    <t>Svítidlo pro komunikaci VO_12 stmívatelný předřadník, CLO</t>
  </si>
  <si>
    <t xml:space="preserve">Svodový kabel CYKY 5x1,5 </t>
  </si>
  <si>
    <t>1.152</t>
  </si>
  <si>
    <t>2.3</t>
  </si>
  <si>
    <t>2.4</t>
  </si>
  <si>
    <t>Demontáž Stožár osvětlovací ocelový délky do 12 m</t>
  </si>
  <si>
    <t>Montáž stožáru osvětlovací ocelový délky do 12 m</t>
  </si>
  <si>
    <t>Jáma do 2 m3 pro stožár veřejného osvětlení, hor.3 ruční výkop
jámy</t>
  </si>
  <si>
    <t>m3</t>
  </si>
  <si>
    <t>2.9</t>
  </si>
  <si>
    <t>Stožárové pouzdro plast SP200/1000</t>
  </si>
  <si>
    <t>Beton B13,5</t>
  </si>
  <si>
    <t>DIO, Dopravní značení na staveništi</t>
  </si>
  <si>
    <t>3.7</t>
  </si>
  <si>
    <t>m2</t>
  </si>
  <si>
    <t>nový zemnící pásek FeZn</t>
  </si>
  <si>
    <t>2.12</t>
  </si>
  <si>
    <t>1.153</t>
  </si>
  <si>
    <t>1.154</t>
  </si>
  <si>
    <t>1.155</t>
  </si>
  <si>
    <t>1.156</t>
  </si>
  <si>
    <t>1.158</t>
  </si>
  <si>
    <t>2.13</t>
  </si>
  <si>
    <t>Montáž zemnícího pásku FeZn</t>
  </si>
  <si>
    <t>Úprava terénu v přírodní hornině 3, zához</t>
  </si>
  <si>
    <t xml:space="preserve">svorky zemnícího pásku a ochrana svorek v zemi proti korozi </t>
  </si>
  <si>
    <t>Svítidlo pro komunikaci VO_13 stmívatelný předřadník, CLO</t>
  </si>
  <si>
    <t>1.12</t>
  </si>
  <si>
    <t>1.13</t>
  </si>
  <si>
    <t>1.14</t>
  </si>
  <si>
    <t>Svítidlo pro komunikaci VO_14 stmívatelný předřadník, CLO</t>
  </si>
  <si>
    <t>1.15</t>
  </si>
  <si>
    <t>Vybudování nového světelného místa (stožár bezpaticový, stožárová výzbroj, kabeláž ve stožáru, spojovací materiál)</t>
  </si>
  <si>
    <t>Výložník obloukový rovný UDTR 1 - 2000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</si>
</sst>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Border="1" applyAlignment="1">
      <alignment horizontal="right"/>
    </xf>
    <xf numFmtId="164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vertical="center"/>
      <protection locked="0"/>
    </xf>
  </cellXfs>
  <cellStyles count="2">
    <cellStyle name="Normální" xfId="0" builtinId="0"/>
    <cellStyle name="Normální 2" xfId="1" xr:uid="{140A80D7-5ED0-4FEC-B61B-483337A464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F84BE-5C3D-420C-9355-4B92CDD18857}">
  <dimension ref="A2:W53"/>
  <sheetViews>
    <sheetView tabSelected="1" zoomScale="79" zoomScaleNormal="79" workbookViewId="0">
      <selection activeCell="E5" sqref="E5"/>
    </sheetView>
  </sheetViews>
  <sheetFormatPr defaultRowHeight="15" x14ac:dyDescent="0.25"/>
  <cols>
    <col min="1" max="1" width="7.42578125" style="1" customWidth="1"/>
    <col min="2" max="2" width="77" customWidth="1"/>
    <col min="3" max="3" width="11.7109375" bestFit="1" customWidth="1"/>
    <col min="4" max="4" width="20.140625" customWidth="1"/>
    <col min="5" max="5" width="21.85546875" customWidth="1"/>
    <col min="6" max="6" width="17" customWidth="1"/>
    <col min="7" max="7" width="17.28515625" customWidth="1"/>
    <col min="8" max="8" width="19.7109375" bestFit="1" customWidth="1"/>
    <col min="9" max="9" width="16.7109375" customWidth="1"/>
  </cols>
  <sheetData>
    <row r="2" spans="1:23" x14ac:dyDescent="0.25">
      <c r="A2" s="6" t="s">
        <v>6</v>
      </c>
      <c r="B2" s="2" t="s">
        <v>7</v>
      </c>
      <c r="C2" s="2" t="s">
        <v>8</v>
      </c>
      <c r="D2" s="2" t="s">
        <v>9</v>
      </c>
      <c r="E2" s="2" t="s">
        <v>2</v>
      </c>
      <c r="F2" s="2"/>
      <c r="G2" s="2"/>
      <c r="H2" s="2" t="s">
        <v>1</v>
      </c>
      <c r="I2" s="2"/>
    </row>
    <row r="3" spans="1:23" x14ac:dyDescent="0.25">
      <c r="A3" s="6"/>
      <c r="B3" s="2"/>
      <c r="C3" s="2"/>
      <c r="D3" s="2"/>
      <c r="E3" s="2" t="s">
        <v>4</v>
      </c>
      <c r="F3" s="2" t="s">
        <v>10</v>
      </c>
      <c r="G3" s="2" t="s">
        <v>11</v>
      </c>
      <c r="H3" s="2" t="s">
        <v>10</v>
      </c>
      <c r="I3" s="2" t="s">
        <v>11</v>
      </c>
    </row>
    <row r="4" spans="1:23" s="3" customFormat="1" x14ac:dyDescent="0.25">
      <c r="A4" s="7" t="s">
        <v>23</v>
      </c>
      <c r="B4" s="8" t="s">
        <v>5</v>
      </c>
      <c r="C4" s="8"/>
      <c r="D4" s="8"/>
      <c r="E4" s="8"/>
      <c r="F4" s="9">
        <f>SUM(F5:F27)</f>
        <v>0</v>
      </c>
      <c r="G4" s="9">
        <f>SUM(G5:G15)</f>
        <v>0</v>
      </c>
      <c r="H4" s="9">
        <f>SUM(H5:H27)</f>
        <v>0</v>
      </c>
      <c r="I4" s="9">
        <f>SUM(I5:I27)</f>
        <v>0</v>
      </c>
      <c r="J4"/>
      <c r="K4"/>
      <c r="L4"/>
      <c r="M4"/>
      <c r="N4"/>
      <c r="O4"/>
      <c r="P4"/>
      <c r="Q4"/>
      <c r="R4"/>
      <c r="S4"/>
      <c r="T4"/>
      <c r="U4"/>
      <c r="V4"/>
    </row>
    <row r="5" spans="1:23" x14ac:dyDescent="0.25">
      <c r="A5" s="6" t="s">
        <v>12</v>
      </c>
      <c r="B5" s="2" t="s">
        <v>71</v>
      </c>
      <c r="C5" s="2">
        <v>24</v>
      </c>
      <c r="D5" s="2" t="s">
        <v>49</v>
      </c>
      <c r="E5" s="15"/>
      <c r="F5" s="2">
        <f>E5*C5</f>
        <v>0</v>
      </c>
      <c r="G5" s="4" t="s">
        <v>0</v>
      </c>
      <c r="H5" s="2">
        <f>F5*1.21</f>
        <v>0</v>
      </c>
      <c r="I5" s="4" t="s">
        <v>0</v>
      </c>
    </row>
    <row r="6" spans="1:23" x14ac:dyDescent="0.25">
      <c r="A6" s="6" t="s">
        <v>13</v>
      </c>
      <c r="B6" s="2" t="s">
        <v>72</v>
      </c>
      <c r="C6" s="2">
        <v>68</v>
      </c>
      <c r="D6" s="2" t="s">
        <v>49</v>
      </c>
      <c r="E6" s="15"/>
      <c r="F6" s="2">
        <f t="shared" ref="F6:F15" si="0">E6*C6</f>
        <v>0</v>
      </c>
      <c r="G6" s="4" t="s">
        <v>0</v>
      </c>
      <c r="H6" s="2">
        <f t="shared" ref="H6:H15" si="1">F6*1.21</f>
        <v>0</v>
      </c>
      <c r="I6" s="4" t="s">
        <v>0</v>
      </c>
    </row>
    <row r="7" spans="1:23" x14ac:dyDescent="0.25">
      <c r="A7" s="6" t="s">
        <v>14</v>
      </c>
      <c r="B7" s="2" t="s">
        <v>73</v>
      </c>
      <c r="C7" s="2">
        <v>193</v>
      </c>
      <c r="D7" s="2" t="s">
        <v>49</v>
      </c>
      <c r="E7" s="15"/>
      <c r="F7" s="2">
        <f t="shared" si="0"/>
        <v>0</v>
      </c>
      <c r="G7" s="4" t="s">
        <v>0</v>
      </c>
      <c r="H7" s="2">
        <f t="shared" si="1"/>
        <v>0</v>
      </c>
      <c r="I7" s="4" t="s">
        <v>0</v>
      </c>
    </row>
    <row r="8" spans="1:23" x14ac:dyDescent="0.25">
      <c r="A8" s="6" t="s">
        <v>15</v>
      </c>
      <c r="B8" s="2" t="s">
        <v>74</v>
      </c>
      <c r="C8" s="2">
        <v>146</v>
      </c>
      <c r="D8" s="2" t="s">
        <v>49</v>
      </c>
      <c r="E8" s="15"/>
      <c r="F8" s="2">
        <f t="shared" si="0"/>
        <v>0</v>
      </c>
      <c r="G8" s="4" t="s">
        <v>0</v>
      </c>
      <c r="H8" s="2">
        <f t="shared" si="1"/>
        <v>0</v>
      </c>
      <c r="I8" s="4" t="s">
        <v>0</v>
      </c>
    </row>
    <row r="9" spans="1:23" x14ac:dyDescent="0.25">
      <c r="A9" s="6" t="s">
        <v>16</v>
      </c>
      <c r="B9" s="2" t="s">
        <v>75</v>
      </c>
      <c r="C9" s="2">
        <v>53</v>
      </c>
      <c r="D9" s="2" t="s">
        <v>49</v>
      </c>
      <c r="E9" s="15"/>
      <c r="F9" s="2">
        <f t="shared" si="0"/>
        <v>0</v>
      </c>
      <c r="G9" s="4" t="s">
        <v>0</v>
      </c>
      <c r="H9" s="2">
        <f t="shared" si="1"/>
        <v>0</v>
      </c>
      <c r="I9" s="4" t="s">
        <v>0</v>
      </c>
    </row>
    <row r="10" spans="1:23" x14ac:dyDescent="0.25">
      <c r="A10" s="6" t="s">
        <v>17</v>
      </c>
      <c r="B10" s="2" t="s">
        <v>76</v>
      </c>
      <c r="C10" s="2">
        <v>109</v>
      </c>
      <c r="D10" s="2" t="s">
        <v>49</v>
      </c>
      <c r="E10" s="15"/>
      <c r="F10" s="2">
        <f t="shared" si="0"/>
        <v>0</v>
      </c>
      <c r="G10" s="4" t="s">
        <v>0</v>
      </c>
      <c r="H10" s="2">
        <f t="shared" si="1"/>
        <v>0</v>
      </c>
      <c r="I10" s="4" t="s">
        <v>0</v>
      </c>
    </row>
    <row r="11" spans="1:23" x14ac:dyDescent="0.25">
      <c r="A11" s="6" t="s">
        <v>18</v>
      </c>
      <c r="B11" s="2" t="s">
        <v>77</v>
      </c>
      <c r="C11" s="2">
        <v>12</v>
      </c>
      <c r="D11" s="2" t="s">
        <v>49</v>
      </c>
      <c r="E11" s="15"/>
      <c r="F11" s="2">
        <f t="shared" si="0"/>
        <v>0</v>
      </c>
      <c r="G11" s="4" t="s">
        <v>0</v>
      </c>
      <c r="H11" s="2">
        <f t="shared" si="1"/>
        <v>0</v>
      </c>
      <c r="I11" s="4" t="s">
        <v>0</v>
      </c>
    </row>
    <row r="12" spans="1:23" x14ac:dyDescent="0.25">
      <c r="A12" s="6" t="s">
        <v>19</v>
      </c>
      <c r="B12" s="2" t="s">
        <v>78</v>
      </c>
      <c r="C12" s="2">
        <v>144</v>
      </c>
      <c r="D12" s="2" t="s">
        <v>49</v>
      </c>
      <c r="E12" s="15"/>
      <c r="F12" s="2">
        <f t="shared" si="0"/>
        <v>0</v>
      </c>
      <c r="G12" s="4" t="s">
        <v>0</v>
      </c>
      <c r="H12" s="2">
        <f t="shared" si="1"/>
        <v>0</v>
      </c>
      <c r="I12" s="4" t="s">
        <v>0</v>
      </c>
      <c r="W12" s="3"/>
    </row>
    <row r="13" spans="1:23" x14ac:dyDescent="0.25">
      <c r="A13" s="6" t="s">
        <v>20</v>
      </c>
      <c r="B13" s="2" t="s">
        <v>79</v>
      </c>
      <c r="C13" s="2">
        <v>42</v>
      </c>
      <c r="D13" s="2" t="s">
        <v>49</v>
      </c>
      <c r="E13" s="15"/>
      <c r="F13" s="2">
        <f t="shared" si="0"/>
        <v>0</v>
      </c>
      <c r="G13" s="4" t="s">
        <v>0</v>
      </c>
      <c r="H13" s="2">
        <f t="shared" si="1"/>
        <v>0</v>
      </c>
      <c r="I13" s="4" t="s">
        <v>0</v>
      </c>
    </row>
    <row r="14" spans="1:23" x14ac:dyDescent="0.25">
      <c r="A14" s="6" t="s">
        <v>21</v>
      </c>
      <c r="B14" s="2" t="s">
        <v>80</v>
      </c>
      <c r="C14" s="2">
        <v>64</v>
      </c>
      <c r="D14" s="2" t="s">
        <v>49</v>
      </c>
      <c r="E14" s="15"/>
      <c r="F14" s="2">
        <f t="shared" si="0"/>
        <v>0</v>
      </c>
      <c r="G14" s="4" t="s">
        <v>0</v>
      </c>
      <c r="H14" s="2">
        <f t="shared" si="1"/>
        <v>0</v>
      </c>
      <c r="I14" s="4" t="s">
        <v>0</v>
      </c>
    </row>
    <row r="15" spans="1:23" x14ac:dyDescent="0.25">
      <c r="A15" s="6" t="s">
        <v>22</v>
      </c>
      <c r="B15" s="2" t="s">
        <v>80</v>
      </c>
      <c r="C15" s="2">
        <v>29</v>
      </c>
      <c r="D15" s="2" t="s">
        <v>49</v>
      </c>
      <c r="E15" s="15"/>
      <c r="F15" s="2">
        <f t="shared" si="0"/>
        <v>0</v>
      </c>
      <c r="G15" s="4" t="s">
        <v>0</v>
      </c>
      <c r="H15" s="2">
        <f t="shared" si="1"/>
        <v>0</v>
      </c>
      <c r="I15" s="4" t="s">
        <v>0</v>
      </c>
    </row>
    <row r="16" spans="1:23" x14ac:dyDescent="0.25">
      <c r="A16" s="6" t="s">
        <v>108</v>
      </c>
      <c r="B16" s="2" t="s">
        <v>81</v>
      </c>
      <c r="C16" s="2">
        <v>5</v>
      </c>
      <c r="D16" s="2" t="s">
        <v>49</v>
      </c>
      <c r="E16" s="15"/>
      <c r="F16" s="2">
        <f t="shared" ref="F16:F20" si="2">E16*C16</f>
        <v>0</v>
      </c>
      <c r="G16" s="4" t="s">
        <v>0</v>
      </c>
      <c r="H16" s="2">
        <f t="shared" ref="H16:H20" si="3">F16*1.21</f>
        <v>0</v>
      </c>
      <c r="I16" s="4" t="s">
        <v>0</v>
      </c>
    </row>
    <row r="17" spans="1:9" x14ac:dyDescent="0.25">
      <c r="A17" s="6" t="s">
        <v>109</v>
      </c>
      <c r="B17" s="2" t="s">
        <v>107</v>
      </c>
      <c r="C17" s="2">
        <v>7</v>
      </c>
      <c r="D17" s="2" t="s">
        <v>49</v>
      </c>
      <c r="E17" s="15"/>
      <c r="F17" s="2">
        <f t="shared" si="2"/>
        <v>0</v>
      </c>
      <c r="G17" s="4"/>
      <c r="H17" s="2">
        <f t="shared" si="3"/>
        <v>0</v>
      </c>
      <c r="I17" s="4"/>
    </row>
    <row r="18" spans="1:9" x14ac:dyDescent="0.25">
      <c r="A18" s="6" t="s">
        <v>110</v>
      </c>
      <c r="B18" s="2" t="s">
        <v>111</v>
      </c>
      <c r="C18" s="2">
        <v>11</v>
      </c>
      <c r="D18" s="2" t="s">
        <v>49</v>
      </c>
      <c r="E18" s="15"/>
      <c r="F18" s="2">
        <f t="shared" si="2"/>
        <v>0</v>
      </c>
      <c r="G18" s="4"/>
      <c r="H18" s="2">
        <f t="shared" si="3"/>
        <v>0</v>
      </c>
      <c r="I18" s="4"/>
    </row>
    <row r="19" spans="1:9" x14ac:dyDescent="0.25">
      <c r="A19" s="6" t="s">
        <v>112</v>
      </c>
      <c r="B19" s="2" t="s">
        <v>62</v>
      </c>
      <c r="C19" s="2">
        <v>6</v>
      </c>
      <c r="D19" s="2" t="s">
        <v>49</v>
      </c>
      <c r="E19" s="15"/>
      <c r="F19" s="2">
        <f t="shared" si="2"/>
        <v>0</v>
      </c>
      <c r="G19" s="4" t="s">
        <v>0</v>
      </c>
      <c r="H19" s="2">
        <f t="shared" si="3"/>
        <v>0</v>
      </c>
      <c r="I19" s="4" t="s">
        <v>0</v>
      </c>
    </row>
    <row r="20" spans="1:9" x14ac:dyDescent="0.25">
      <c r="A20" s="6" t="s">
        <v>63</v>
      </c>
      <c r="B20" s="2" t="s">
        <v>114</v>
      </c>
      <c r="C20" s="2">
        <v>3</v>
      </c>
      <c r="D20" s="2" t="s">
        <v>49</v>
      </c>
      <c r="E20" s="15"/>
      <c r="F20" s="2">
        <f t="shared" si="2"/>
        <v>0</v>
      </c>
      <c r="G20" s="4" t="s">
        <v>0</v>
      </c>
      <c r="H20" s="2">
        <f t="shared" si="3"/>
        <v>0</v>
      </c>
      <c r="I20" s="4" t="s">
        <v>0</v>
      </c>
    </row>
    <row r="21" spans="1:9" ht="30" x14ac:dyDescent="0.25">
      <c r="A21" s="6" t="s">
        <v>83</v>
      </c>
      <c r="B21" s="5" t="s">
        <v>113</v>
      </c>
      <c r="C21" s="12">
        <v>4</v>
      </c>
      <c r="D21" s="12" t="s">
        <v>49</v>
      </c>
      <c r="E21" s="16"/>
      <c r="F21" s="13">
        <f>E21*C21</f>
        <v>0</v>
      </c>
      <c r="G21" s="14" t="s">
        <v>0</v>
      </c>
      <c r="H21" s="12">
        <f>F21*1.21</f>
        <v>0</v>
      </c>
      <c r="I21" s="4" t="s">
        <v>0</v>
      </c>
    </row>
    <row r="22" spans="1:9" x14ac:dyDescent="0.25">
      <c r="A22" s="6" t="s">
        <v>98</v>
      </c>
      <c r="B22" s="2" t="s">
        <v>82</v>
      </c>
      <c r="C22" s="2">
        <v>6545</v>
      </c>
      <c r="D22" s="2" t="s">
        <v>69</v>
      </c>
      <c r="E22" s="15"/>
      <c r="F22" s="2">
        <f t="shared" ref="F22:F27" si="4">E22*C22</f>
        <v>0</v>
      </c>
      <c r="G22" s="4" t="s">
        <v>0</v>
      </c>
      <c r="H22" s="2">
        <f t="shared" ref="H22:H27" si="5">F22*1.21</f>
        <v>0</v>
      </c>
      <c r="I22" s="4" t="s">
        <v>0</v>
      </c>
    </row>
    <row r="23" spans="1:9" x14ac:dyDescent="0.25">
      <c r="A23" s="6" t="s">
        <v>99</v>
      </c>
      <c r="B23" s="2" t="s">
        <v>96</v>
      </c>
      <c r="C23" s="2">
        <v>10</v>
      </c>
      <c r="D23" s="2" t="s">
        <v>69</v>
      </c>
      <c r="E23" s="15"/>
      <c r="F23" s="13">
        <f>E23*C23</f>
        <v>0</v>
      </c>
      <c r="G23" s="4" t="s">
        <v>0</v>
      </c>
      <c r="H23" s="12">
        <f>F23*1.21</f>
        <v>0</v>
      </c>
      <c r="I23" s="4" t="s">
        <v>0</v>
      </c>
    </row>
    <row r="24" spans="1:9" x14ac:dyDescent="0.25">
      <c r="A24" s="6" t="s">
        <v>100</v>
      </c>
      <c r="B24" s="5" t="s">
        <v>92</v>
      </c>
      <c r="C24" s="2">
        <v>3.5</v>
      </c>
      <c r="D24" s="2" t="s">
        <v>89</v>
      </c>
      <c r="E24" s="15"/>
      <c r="F24" s="2">
        <f>E24*C24</f>
        <v>0</v>
      </c>
      <c r="G24" s="4" t="s">
        <v>0</v>
      </c>
      <c r="H24" s="2">
        <f>F24*1.21</f>
        <v>0</v>
      </c>
      <c r="I24" s="4" t="s">
        <v>0</v>
      </c>
    </row>
    <row r="25" spans="1:9" x14ac:dyDescent="0.25">
      <c r="A25" s="6" t="s">
        <v>101</v>
      </c>
      <c r="B25" s="2" t="s">
        <v>106</v>
      </c>
      <c r="C25" s="2">
        <v>8</v>
      </c>
      <c r="D25" s="2" t="s">
        <v>49</v>
      </c>
      <c r="E25" s="15"/>
      <c r="F25" s="13">
        <f>E25*C25</f>
        <v>0</v>
      </c>
      <c r="G25" s="4" t="s">
        <v>0</v>
      </c>
      <c r="H25" s="12">
        <f>F25*1.21</f>
        <v>0</v>
      </c>
      <c r="I25" s="4" t="s">
        <v>0</v>
      </c>
    </row>
    <row r="26" spans="1:9" x14ac:dyDescent="0.25">
      <c r="A26" s="6" t="s">
        <v>64</v>
      </c>
      <c r="B26" s="2" t="s">
        <v>58</v>
      </c>
      <c r="C26" s="2">
        <v>25</v>
      </c>
      <c r="D26" s="2" t="s">
        <v>49</v>
      </c>
      <c r="E26" s="15"/>
      <c r="F26" s="2">
        <f t="shared" si="4"/>
        <v>0</v>
      </c>
      <c r="G26" s="4" t="s">
        <v>0</v>
      </c>
      <c r="H26" s="2">
        <f t="shared" si="5"/>
        <v>0</v>
      </c>
      <c r="I26" s="4" t="s">
        <v>0</v>
      </c>
    </row>
    <row r="27" spans="1:9" x14ac:dyDescent="0.25">
      <c r="A27" s="6" t="s">
        <v>102</v>
      </c>
      <c r="B27" s="2" t="s">
        <v>24</v>
      </c>
      <c r="C27" s="2">
        <v>913</v>
      </c>
      <c r="D27" s="2" t="s">
        <v>49</v>
      </c>
      <c r="E27" s="15"/>
      <c r="F27" s="2">
        <f t="shared" si="4"/>
        <v>0</v>
      </c>
      <c r="G27" s="4" t="s">
        <v>0</v>
      </c>
      <c r="H27" s="2">
        <f t="shared" si="5"/>
        <v>0</v>
      </c>
      <c r="I27" s="4" t="s">
        <v>0</v>
      </c>
    </row>
    <row r="28" spans="1:9" x14ac:dyDescent="0.25">
      <c r="A28" s="7" t="s">
        <v>26</v>
      </c>
      <c r="B28" s="8" t="s">
        <v>25</v>
      </c>
      <c r="C28" s="8"/>
      <c r="D28" s="8"/>
      <c r="E28" s="8"/>
      <c r="F28" s="9">
        <f>SUM(F29:F39)</f>
        <v>0</v>
      </c>
      <c r="G28" s="9">
        <f>SUM(G29:G39)</f>
        <v>0</v>
      </c>
      <c r="H28" s="9">
        <f>SUM(H29:H39)</f>
        <v>0</v>
      </c>
      <c r="I28" s="9">
        <f>SUM(I29:I39)</f>
        <v>0</v>
      </c>
    </row>
    <row r="29" spans="1:9" x14ac:dyDescent="0.25">
      <c r="A29" s="6" t="s">
        <v>27</v>
      </c>
      <c r="B29" s="2" t="s">
        <v>65</v>
      </c>
      <c r="C29" s="2">
        <v>913</v>
      </c>
      <c r="D29" s="2" t="s">
        <v>49</v>
      </c>
      <c r="E29" s="15"/>
      <c r="F29" s="2">
        <f t="shared" ref="F29:F39" si="6">C29*E29</f>
        <v>0</v>
      </c>
      <c r="G29" s="4" t="s">
        <v>0</v>
      </c>
      <c r="H29" s="2">
        <f>F29*1.21</f>
        <v>0</v>
      </c>
      <c r="I29" s="4" t="s">
        <v>0</v>
      </c>
    </row>
    <row r="30" spans="1:9" x14ac:dyDescent="0.25">
      <c r="A30" s="6" t="s">
        <v>28</v>
      </c>
      <c r="B30" s="5" t="s">
        <v>66</v>
      </c>
      <c r="C30" s="2">
        <v>913</v>
      </c>
      <c r="D30" s="2" t="s">
        <v>49</v>
      </c>
      <c r="E30" s="15"/>
      <c r="F30" s="2">
        <f t="shared" si="6"/>
        <v>0</v>
      </c>
      <c r="G30" s="4" t="s">
        <v>0</v>
      </c>
      <c r="H30" s="2">
        <f t="shared" ref="H30:H39" si="7">F30*1.21</f>
        <v>0</v>
      </c>
      <c r="I30" s="4" t="s">
        <v>0</v>
      </c>
    </row>
    <row r="31" spans="1:9" x14ac:dyDescent="0.25">
      <c r="A31" s="6" t="s">
        <v>84</v>
      </c>
      <c r="B31" s="5" t="s">
        <v>67</v>
      </c>
      <c r="C31" s="2">
        <v>3</v>
      </c>
      <c r="D31" s="2" t="s">
        <v>49</v>
      </c>
      <c r="E31" s="15"/>
      <c r="F31" s="2">
        <f t="shared" si="6"/>
        <v>0</v>
      </c>
      <c r="G31" s="4" t="s">
        <v>0</v>
      </c>
      <c r="H31" s="2">
        <f t="shared" si="7"/>
        <v>0</v>
      </c>
      <c r="I31" s="4" t="s">
        <v>0</v>
      </c>
    </row>
    <row r="32" spans="1:9" x14ac:dyDescent="0.25">
      <c r="A32" s="6" t="s">
        <v>85</v>
      </c>
      <c r="B32" s="5" t="s">
        <v>68</v>
      </c>
      <c r="C32" s="2">
        <v>5</v>
      </c>
      <c r="D32" s="2" t="s">
        <v>49</v>
      </c>
      <c r="E32" s="15"/>
      <c r="F32" s="2">
        <f t="shared" si="6"/>
        <v>0</v>
      </c>
      <c r="G32" s="4" t="s">
        <v>0</v>
      </c>
      <c r="H32" s="2">
        <f t="shared" si="7"/>
        <v>0</v>
      </c>
      <c r="I32" s="4" t="s">
        <v>0</v>
      </c>
    </row>
    <row r="33" spans="1:12" x14ac:dyDescent="0.25">
      <c r="A33" s="6" t="s">
        <v>29</v>
      </c>
      <c r="B33" s="5" t="s">
        <v>86</v>
      </c>
      <c r="C33" s="2">
        <v>4</v>
      </c>
      <c r="D33" s="2" t="s">
        <v>49</v>
      </c>
      <c r="E33" s="15"/>
      <c r="F33" s="2">
        <f>E33*C33</f>
        <v>0</v>
      </c>
      <c r="G33" s="4" t="s">
        <v>0</v>
      </c>
      <c r="H33" s="2">
        <f>F33*1.21</f>
        <v>0</v>
      </c>
      <c r="I33" s="4" t="s">
        <v>0</v>
      </c>
    </row>
    <row r="34" spans="1:12" x14ac:dyDescent="0.25">
      <c r="A34" s="6" t="s">
        <v>59</v>
      </c>
      <c r="B34" s="5" t="s">
        <v>87</v>
      </c>
      <c r="C34" s="2">
        <v>4</v>
      </c>
      <c r="D34" s="2" t="s">
        <v>49</v>
      </c>
      <c r="E34" s="15"/>
      <c r="F34" s="2">
        <f>E34*C34</f>
        <v>0</v>
      </c>
      <c r="G34" s="4" t="s">
        <v>0</v>
      </c>
      <c r="H34" s="2">
        <f>F34*1.21</f>
        <v>0</v>
      </c>
      <c r="I34" s="4" t="s">
        <v>0</v>
      </c>
    </row>
    <row r="35" spans="1:12" x14ac:dyDescent="0.25">
      <c r="A35" s="6" t="s">
        <v>60</v>
      </c>
      <c r="B35" s="5" t="s">
        <v>104</v>
      </c>
      <c r="C35" s="2">
        <v>10</v>
      </c>
      <c r="D35" s="2" t="s">
        <v>69</v>
      </c>
      <c r="E35" s="15"/>
      <c r="F35" s="2">
        <f>E35*C35</f>
        <v>0</v>
      </c>
      <c r="G35" s="4" t="s">
        <v>0</v>
      </c>
      <c r="H35" s="2">
        <f>F35*1.21</f>
        <v>0</v>
      </c>
      <c r="I35" s="4" t="s">
        <v>0</v>
      </c>
    </row>
    <row r="36" spans="1:12" x14ac:dyDescent="0.25">
      <c r="A36" s="6" t="s">
        <v>61</v>
      </c>
      <c r="B36" s="2" t="s">
        <v>88</v>
      </c>
      <c r="C36" s="2">
        <v>4</v>
      </c>
      <c r="D36" s="2" t="s">
        <v>49</v>
      </c>
      <c r="E36" s="15"/>
      <c r="F36" s="2">
        <f>E36*C36</f>
        <v>0</v>
      </c>
      <c r="G36" s="4" t="s">
        <v>0</v>
      </c>
      <c r="H36" s="2">
        <f>F36*1.21</f>
        <v>0</v>
      </c>
      <c r="I36" s="4" t="s">
        <v>0</v>
      </c>
    </row>
    <row r="37" spans="1:12" x14ac:dyDescent="0.25">
      <c r="A37" s="6" t="s">
        <v>90</v>
      </c>
      <c r="B37" s="5" t="s">
        <v>91</v>
      </c>
      <c r="C37" s="2">
        <v>4</v>
      </c>
      <c r="D37" s="2" t="s">
        <v>49</v>
      </c>
      <c r="E37" s="15"/>
      <c r="F37" s="2">
        <f>E37*C37</f>
        <v>0</v>
      </c>
      <c r="G37" s="4" t="s">
        <v>0</v>
      </c>
      <c r="H37" s="2">
        <f>F37*1.21</f>
        <v>0</v>
      </c>
      <c r="I37" s="4" t="s">
        <v>0</v>
      </c>
    </row>
    <row r="38" spans="1:12" x14ac:dyDescent="0.25">
      <c r="A38" s="6" t="s">
        <v>97</v>
      </c>
      <c r="B38" s="5" t="s">
        <v>70</v>
      </c>
      <c r="C38" s="2">
        <v>6545</v>
      </c>
      <c r="D38" s="2" t="s">
        <v>49</v>
      </c>
      <c r="E38" s="15"/>
      <c r="F38" s="2">
        <f t="shared" si="6"/>
        <v>0</v>
      </c>
      <c r="G38" s="4" t="s">
        <v>0</v>
      </c>
      <c r="H38" s="2">
        <f t="shared" si="7"/>
        <v>0</v>
      </c>
      <c r="I38" s="4" t="s">
        <v>0</v>
      </c>
    </row>
    <row r="39" spans="1:12" x14ac:dyDescent="0.25">
      <c r="A39" s="6" t="s">
        <v>103</v>
      </c>
      <c r="B39" s="2" t="s">
        <v>57</v>
      </c>
      <c r="C39" s="2">
        <v>42</v>
      </c>
      <c r="D39" s="2" t="s">
        <v>3</v>
      </c>
      <c r="E39" s="15"/>
      <c r="F39" s="2">
        <f t="shared" si="6"/>
        <v>0</v>
      </c>
      <c r="G39" s="4" t="s">
        <v>0</v>
      </c>
      <c r="H39" s="2">
        <f t="shared" si="7"/>
        <v>0</v>
      </c>
      <c r="I39" s="4" t="s">
        <v>0</v>
      </c>
    </row>
    <row r="40" spans="1:12" x14ac:dyDescent="0.25">
      <c r="A40" s="7" t="s">
        <v>31</v>
      </c>
      <c r="B40" s="8" t="s">
        <v>30</v>
      </c>
      <c r="C40" s="8"/>
      <c r="D40" s="8"/>
      <c r="E40" s="8"/>
      <c r="F40" s="9">
        <f>SUM(F41:F47)</f>
        <v>0</v>
      </c>
      <c r="G40" s="9">
        <f>SUM(G41:G47)</f>
        <v>0</v>
      </c>
      <c r="H40" s="9">
        <f>SUM(H41:H47)</f>
        <v>0</v>
      </c>
      <c r="I40" s="9">
        <f>SUM(I41:I47)</f>
        <v>0</v>
      </c>
    </row>
    <row r="41" spans="1:12" x14ac:dyDescent="0.25">
      <c r="A41" s="6" t="s">
        <v>32</v>
      </c>
      <c r="B41" s="2" t="s">
        <v>38</v>
      </c>
      <c r="C41" s="2">
        <v>1</v>
      </c>
      <c r="D41" s="2" t="s">
        <v>50</v>
      </c>
      <c r="E41" s="15"/>
      <c r="F41" s="2">
        <f>E41*C41</f>
        <v>0</v>
      </c>
      <c r="G41" s="4" t="s">
        <v>0</v>
      </c>
      <c r="H41" s="2">
        <f>F41*1.21</f>
        <v>0</v>
      </c>
      <c r="I41" s="4" t="s">
        <v>0</v>
      </c>
      <c r="L41" s="11"/>
    </row>
    <row r="42" spans="1:12" x14ac:dyDescent="0.25">
      <c r="A42" s="6" t="s">
        <v>33</v>
      </c>
      <c r="B42" s="2" t="s">
        <v>39</v>
      </c>
      <c r="C42" s="2">
        <v>913</v>
      </c>
      <c r="D42" s="2" t="s">
        <v>49</v>
      </c>
      <c r="E42" s="15"/>
      <c r="F42" s="4" t="s">
        <v>0</v>
      </c>
      <c r="G42" s="2">
        <f>C42*E42</f>
        <v>0</v>
      </c>
      <c r="H42" s="4" t="s">
        <v>0</v>
      </c>
      <c r="I42" s="2">
        <f>G42*1.21</f>
        <v>0</v>
      </c>
    </row>
    <row r="43" spans="1:12" x14ac:dyDescent="0.25">
      <c r="A43" s="6" t="s">
        <v>34</v>
      </c>
      <c r="B43" s="2" t="s">
        <v>105</v>
      </c>
      <c r="C43" s="2">
        <v>10</v>
      </c>
      <c r="D43" s="2" t="s">
        <v>95</v>
      </c>
      <c r="E43" s="15"/>
      <c r="F43" s="4"/>
      <c r="G43" s="2">
        <f>C43*E43</f>
        <v>0</v>
      </c>
      <c r="H43" s="2"/>
      <c r="I43" s="2">
        <f>G43*1.21</f>
        <v>0</v>
      </c>
    </row>
    <row r="44" spans="1:12" x14ac:dyDescent="0.25">
      <c r="A44" s="6" t="s">
        <v>35</v>
      </c>
      <c r="B44" s="2" t="s">
        <v>40</v>
      </c>
      <c r="C44" s="2">
        <v>1</v>
      </c>
      <c r="D44" s="2" t="s">
        <v>50</v>
      </c>
      <c r="E44" s="15"/>
      <c r="F44" s="2">
        <f t="shared" ref="F44:F45" si="8">E44*C44</f>
        <v>0</v>
      </c>
      <c r="G44" s="4" t="s">
        <v>0</v>
      </c>
      <c r="H44" s="2">
        <f t="shared" ref="H44:H45" si="9">F44*1.21</f>
        <v>0</v>
      </c>
      <c r="I44" s="4" t="s">
        <v>0</v>
      </c>
    </row>
    <row r="45" spans="1:12" x14ac:dyDescent="0.25">
      <c r="A45" s="6" t="s">
        <v>36</v>
      </c>
      <c r="B45" s="2" t="s">
        <v>41</v>
      </c>
      <c r="C45" s="2">
        <v>1</v>
      </c>
      <c r="D45" s="2" t="s">
        <v>50</v>
      </c>
      <c r="E45" s="15"/>
      <c r="F45" s="2">
        <f t="shared" si="8"/>
        <v>0</v>
      </c>
      <c r="G45" s="4" t="s">
        <v>0</v>
      </c>
      <c r="H45" s="2">
        <f t="shared" si="9"/>
        <v>0</v>
      </c>
      <c r="I45" s="4" t="s">
        <v>0</v>
      </c>
    </row>
    <row r="46" spans="1:12" x14ac:dyDescent="0.25">
      <c r="A46" s="6" t="s">
        <v>37</v>
      </c>
      <c r="B46" s="2" t="s">
        <v>42</v>
      </c>
      <c r="C46" s="2">
        <v>1</v>
      </c>
      <c r="D46" s="2" t="s">
        <v>50</v>
      </c>
      <c r="E46" s="15"/>
      <c r="F46" s="4" t="s">
        <v>0</v>
      </c>
      <c r="G46" s="2">
        <f>C46*E46</f>
        <v>0</v>
      </c>
      <c r="H46" s="4" t="s">
        <v>0</v>
      </c>
      <c r="I46" s="2">
        <f>G46*1.21</f>
        <v>0</v>
      </c>
    </row>
    <row r="47" spans="1:12" x14ac:dyDescent="0.25">
      <c r="A47" s="6" t="s">
        <v>94</v>
      </c>
      <c r="B47" s="2" t="s">
        <v>43</v>
      </c>
      <c r="C47" s="2">
        <v>1</v>
      </c>
      <c r="D47" s="2" t="s">
        <v>50</v>
      </c>
      <c r="E47" s="15"/>
      <c r="F47" s="4" t="s">
        <v>0</v>
      </c>
      <c r="G47" s="2">
        <f>C47*E47</f>
        <v>0</v>
      </c>
      <c r="H47" s="4" t="s">
        <v>0</v>
      </c>
      <c r="I47" s="2">
        <f>G47*1.21</f>
        <v>0</v>
      </c>
    </row>
    <row r="48" spans="1:12" x14ac:dyDescent="0.25">
      <c r="A48" s="7" t="s">
        <v>51</v>
      </c>
      <c r="B48" s="8" t="s">
        <v>44</v>
      </c>
      <c r="C48" s="8"/>
      <c r="D48" s="8"/>
      <c r="E48" s="8"/>
      <c r="F48" s="9">
        <f>F53</f>
        <v>0</v>
      </c>
      <c r="G48" s="9">
        <f>SUM(G49:G53)</f>
        <v>0</v>
      </c>
      <c r="H48" s="9">
        <f>H53</f>
        <v>0</v>
      </c>
      <c r="I48" s="9">
        <f>SUM(I49:I53)</f>
        <v>0</v>
      </c>
    </row>
    <row r="49" spans="1:23" x14ac:dyDescent="0.25">
      <c r="A49" s="6" t="s">
        <v>53</v>
      </c>
      <c r="B49" s="2" t="s">
        <v>45</v>
      </c>
      <c r="C49" s="2">
        <v>1</v>
      </c>
      <c r="D49" s="2" t="s">
        <v>50</v>
      </c>
      <c r="E49" s="15"/>
      <c r="F49" s="4" t="s">
        <v>0</v>
      </c>
      <c r="G49" s="4">
        <f>C49*E49</f>
        <v>0</v>
      </c>
      <c r="H49" s="4" t="s">
        <v>0</v>
      </c>
      <c r="I49" s="10">
        <f>G49*1.21</f>
        <v>0</v>
      </c>
    </row>
    <row r="50" spans="1:23" x14ac:dyDescent="0.25">
      <c r="A50" s="6" t="s">
        <v>52</v>
      </c>
      <c r="B50" s="2" t="s">
        <v>46</v>
      </c>
      <c r="C50" s="2">
        <v>1</v>
      </c>
      <c r="D50" s="2" t="s">
        <v>50</v>
      </c>
      <c r="E50" s="15"/>
      <c r="F50" s="4" t="s">
        <v>0</v>
      </c>
      <c r="G50" s="4">
        <f t="shared" ref="G50:G52" si="10">C50*E50</f>
        <v>0</v>
      </c>
      <c r="H50" s="4" t="s">
        <v>0</v>
      </c>
      <c r="I50" s="10">
        <f>G50*1.21</f>
        <v>0</v>
      </c>
    </row>
    <row r="51" spans="1:23" s="3" customFormat="1" x14ac:dyDescent="0.25">
      <c r="A51" s="6" t="s">
        <v>54</v>
      </c>
      <c r="B51" s="2" t="s">
        <v>47</v>
      </c>
      <c r="C51" s="2">
        <v>1</v>
      </c>
      <c r="D51" s="2" t="s">
        <v>50</v>
      </c>
      <c r="E51" s="15"/>
      <c r="F51" s="4" t="s">
        <v>0</v>
      </c>
      <c r="G51" s="4">
        <f t="shared" si="10"/>
        <v>0</v>
      </c>
      <c r="H51" s="4" t="s">
        <v>0</v>
      </c>
      <c r="I51" s="10">
        <f>G51*1.21</f>
        <v>0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x14ac:dyDescent="0.25">
      <c r="A52" s="6" t="s">
        <v>55</v>
      </c>
      <c r="B52" s="2" t="s">
        <v>93</v>
      </c>
      <c r="C52" s="2">
        <v>1</v>
      </c>
      <c r="D52" s="2" t="s">
        <v>50</v>
      </c>
      <c r="E52" s="15"/>
      <c r="F52" s="4" t="s">
        <v>0</v>
      </c>
      <c r="G52" s="4">
        <f t="shared" si="10"/>
        <v>0</v>
      </c>
      <c r="H52" s="4" t="s">
        <v>0</v>
      </c>
      <c r="I52" s="10">
        <f>G52*1.21</f>
        <v>0</v>
      </c>
    </row>
    <row r="53" spans="1:23" ht="16.5" customHeight="1" x14ac:dyDescent="0.25">
      <c r="A53" s="6" t="s">
        <v>56</v>
      </c>
      <c r="B53" s="2" t="s">
        <v>48</v>
      </c>
      <c r="C53" s="2">
        <v>1</v>
      </c>
      <c r="D53" s="2" t="s">
        <v>50</v>
      </c>
      <c r="E53" s="15"/>
      <c r="F53" s="10">
        <f>C53*E53</f>
        <v>0</v>
      </c>
      <c r="G53" s="4" t="s">
        <v>0</v>
      </c>
      <c r="H53" s="10">
        <f>F53*1.21</f>
        <v>0</v>
      </c>
      <c r="I53" s="4" t="s">
        <v>0</v>
      </c>
    </row>
  </sheetData>
  <sheetProtection algorithmName="SHA-512" hashValue="AH5Qplr/PLM7JBfaJzntVB0S5reqMvw80BIFY2tNj9iEj40NPAVtjhVOzGJnJmgcJnffbw2C7CYaXZk/5v7pIQ==" saltValue="c0ditPqAgRyN2QHv2gJxFw==" spinCount="100000" sheet="1" objects="1" scenarios="1"/>
  <autoFilter ref="A2:I53" xr:uid="{92EF84BE-5C3D-420C-9355-4B92CDD18857}"/>
  <phoneticPr fontId="1" type="noConversion"/>
  <pageMargins left="0.7" right="0.7" top="0.78740157499999996" bottom="0.78740157499999996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Kiwi Black</dc:creator>
  <cp:lastModifiedBy>Kuruczová Renata</cp:lastModifiedBy>
  <cp:lastPrinted>2024-04-24T08:49:00Z</cp:lastPrinted>
  <dcterms:created xsi:type="dcterms:W3CDTF">2015-06-05T18:19:34Z</dcterms:created>
  <dcterms:modified xsi:type="dcterms:W3CDTF">2024-05-29T07:10:57Z</dcterms:modified>
</cp:coreProperties>
</file>