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Y:\Objednávky a zakázky\E-ZAK zakázky\Výzva - oprava cest na Mariánské louce\"/>
    </mc:Choice>
  </mc:AlternateContent>
  <xr:revisionPtr revIDLastSave="0" documentId="13_ncr:1_{BFC4314B-98F5-4856-80A6-B3A3845D4E3F}" xr6:coauthVersionLast="47" xr6:coauthVersionMax="47" xr10:uidLastSave="{00000000-0000-0000-0000-000000000000}"/>
  <bookViews>
    <workbookView xWindow="-108" yWindow="-108" windowWidth="23256" windowHeight="12576" xr2:uid="{EAEA7571-79B9-47D7-9C5D-7ABAAFE144EA}"/>
  </bookViews>
  <sheets>
    <sheet name="Zelená šrafa - buňky k vy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G60" i="1" s="1"/>
  <c r="G61" i="1" s="1"/>
  <c r="H40" i="1" l="1"/>
  <c r="H38" i="1"/>
  <c r="H52" i="1" l="1"/>
  <c r="G54" i="1" s="1"/>
  <c r="H48" i="1"/>
  <c r="H46" i="1"/>
  <c r="H42" i="1"/>
  <c r="G44" i="1" s="1"/>
  <c r="G55" i="1" l="1"/>
  <c r="G62" i="1" s="1"/>
  <c r="F17" i="1" s="1"/>
  <c r="F21" i="1" s="1"/>
  <c r="G50" i="1"/>
</calcChain>
</file>

<file path=xl/sharedStrings.xml><?xml version="1.0" encoding="utf-8"?>
<sst xmlns="http://schemas.openxmlformats.org/spreadsheetml/2006/main" count="89" uniqueCount="67">
  <si>
    <t>Položkový soupis stavebních prací, dodávek a služeb</t>
  </si>
  <si>
    <t>Rekapitulace stavby</t>
  </si>
  <si>
    <t>Stavba:</t>
  </si>
  <si>
    <t>Místo:</t>
  </si>
  <si>
    <t>Zadavatel:</t>
  </si>
  <si>
    <t>Zámek Děčín, příspěvková organizace</t>
  </si>
  <si>
    <t>IČO:</t>
  </si>
  <si>
    <t>00078867</t>
  </si>
  <si>
    <t>DIČ:</t>
  </si>
  <si>
    <t>CZ00078867</t>
  </si>
  <si>
    <t>Uchazeč:</t>
  </si>
  <si>
    <t>Cena celkem bez DPH</t>
  </si>
  <si>
    <t>Kč</t>
  </si>
  <si>
    <t>DPH 21 %</t>
  </si>
  <si>
    <t>Cena celkem včetně DPH</t>
  </si>
  <si>
    <t>Členění soupisu prací</t>
  </si>
  <si>
    <t>HSV - Hlavní stavební výroba</t>
  </si>
  <si>
    <t>001 - Zemní práce</t>
  </si>
  <si>
    <t>VRN - Vedlejší rozpočtové náklady</t>
  </si>
  <si>
    <t>Poř.</t>
  </si>
  <si>
    <t>Kód</t>
  </si>
  <si>
    <t>Popis</t>
  </si>
  <si>
    <t>Množství</t>
  </si>
  <si>
    <t>M.j.</t>
  </si>
  <si>
    <t>Cena bez DPH/m.j.</t>
  </si>
  <si>
    <t>Cena celkem bez DPH [Kč]</t>
  </si>
  <si>
    <t>001 -  Zemní práce</t>
  </si>
  <si>
    <t>M2</t>
  </si>
  <si>
    <t>Součet za</t>
  </si>
  <si>
    <t>T</t>
  </si>
  <si>
    <t>998225111</t>
  </si>
  <si>
    <t>Celkem HSV</t>
  </si>
  <si>
    <t>Celkem VRN</t>
  </si>
  <si>
    <t>CELKEM KČ BEZ DPH</t>
  </si>
  <si>
    <t>Oprava mlatových cest v areálu zámeckého parku</t>
  </si>
  <si>
    <t>Mariánská louka, Děčín-Děčín I., Ústecký kraj, katastrální území Děčín, p.p.č. 2401/1 a 2402</t>
  </si>
  <si>
    <t>Odstranění podkladu z kameniva těženého tl do 100 mm strojně pl přes 200 m2</t>
  </si>
  <si>
    <t>113107211</t>
  </si>
  <si>
    <t>Odstranění podkladů nebo krytů strojně plochy jednotlivě přes 200 m2 s přemístěním hmot na skládku na vzdálenost do 20 m nebo s naložením na dopravní prostředek z kameniva těženého, o tl. vrstvy do 100 mm</t>
  </si>
  <si>
    <t>Vodorovné přemístění přes 20 do 50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</si>
  <si>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</si>
  <si>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162251102</t>
  </si>
  <si>
    <t>Uložení sypaniny z hornin nesoudržných kamenitých do násypů zhutněných strojně</t>
  </si>
  <si>
    <t>171151112</t>
  </si>
  <si>
    <t>Uložení sypanin do násypů strojně s rozprostřením sypaniny ve vrstvách a s hrubým urovnáním zhutněných z hornin nesoudržných kamenitých</t>
  </si>
  <si>
    <t>002 - Komunikace pozemní</t>
  </si>
  <si>
    <t>Podklad ze štěrkodrtě ŠD plochy do 100 m2 tl 100 mm</t>
  </si>
  <si>
    <t>564831011</t>
  </si>
  <si>
    <t>Podklad ze štěrkodrti ŠD s rozprostřením a zhutněním plochy jednotlivě do 100 m2, po zhutnění tl. 100 mm</t>
  </si>
  <si>
    <t>571907118</t>
  </si>
  <si>
    <t>Posyp krytu kamenivem drceným nebo těženým přes 65 do 70 kg/m2</t>
  </si>
  <si>
    <t>M3</t>
  </si>
  <si>
    <t>Posyp podkladu nebo krytu s rozprostřením a zhutněním kamenivem drceným nebo těženým, v množství přes 65 do 70 kg/m2</t>
  </si>
  <si>
    <t>003 - Přesun hmot</t>
  </si>
  <si>
    <t>Přesun hmot pro pozemní komunikace s krytem z kamene, monolitickým betonovým nebo živičným</t>
  </si>
  <si>
    <t>Přesun hmot pro komunikace s krytem z kameniva, monolitickým betonovým nebo živičným dopravní vzdálenost do 200 m jakékoliv délky objektu</t>
  </si>
  <si>
    <t>004 - Územní vlivy</t>
  </si>
  <si>
    <t>065002000</t>
  </si>
  <si>
    <t>Mimostaveništní doprava materiálů, výrobků a strojů</t>
  </si>
  <si>
    <t>kpl.</t>
  </si>
  <si>
    <t>001</t>
  </si>
  <si>
    <t>002</t>
  </si>
  <si>
    <t>003</t>
  </si>
  <si>
    <t>004</t>
  </si>
  <si>
    <t>005</t>
  </si>
  <si>
    <t>006</t>
  </si>
  <si>
    <t>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</si>
</sst>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ptos Narrow"/>
      <family val="2"/>
      <charset val="238"/>
      <scheme val="minor"/>
    </font>
    <font>
      <sz val="9"/>
      <name val="Arial CE"/>
    </font>
    <font>
      <sz val="9"/>
      <color rgb="FFFF0000"/>
      <name val="Aptos Narrow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9"/>
      <name val="Aptos Narrow"/>
      <family val="2"/>
      <charset val="238"/>
      <scheme val="minor"/>
    </font>
    <font>
      <sz val="7"/>
      <color theme="1" tint="0.499984740745262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D9C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957E34"/>
      </right>
      <top style="medium">
        <color indexed="64"/>
      </top>
      <bottom style="medium">
        <color indexed="64"/>
      </bottom>
      <diagonal/>
    </border>
    <border>
      <left style="thin">
        <color rgb="FF957E34"/>
      </left>
      <right style="thin">
        <color rgb="FF957E34"/>
      </right>
      <top style="medium">
        <color indexed="64"/>
      </top>
      <bottom style="medium">
        <color indexed="64"/>
      </bottom>
      <diagonal/>
    </border>
    <border>
      <left style="thin">
        <color rgb="FF957E3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indexed="64"/>
      </right>
      <top style="thick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4" xfId="0" applyFont="1" applyBorder="1"/>
    <xf numFmtId="0" fontId="0" fillId="0" borderId="5" xfId="0" applyBorder="1"/>
    <xf numFmtId="0" fontId="0" fillId="0" borderId="4" xfId="0" applyBorder="1"/>
    <xf numFmtId="0" fontId="6" fillId="0" borderId="0" xfId="0" applyFont="1"/>
    <xf numFmtId="0" fontId="2" fillId="0" borderId="0" xfId="0" applyFont="1"/>
    <xf numFmtId="49" fontId="2" fillId="0" borderId="0" xfId="0" applyNumberFormat="1" applyFont="1"/>
    <xf numFmtId="0" fontId="6" fillId="0" borderId="5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6" fillId="0" borderId="8" xfId="0" applyFont="1" applyBorder="1"/>
    <xf numFmtId="0" fontId="0" fillId="0" borderId="9" xfId="0" applyBorder="1"/>
    <xf numFmtId="0" fontId="2" fillId="0" borderId="9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0" fontId="2" fillId="0" borderId="0" xfId="0" applyFont="1" applyAlignment="1">
      <alignment horizontal="left" indent="2"/>
    </xf>
    <xf numFmtId="0" fontId="4" fillId="0" borderId="8" xfId="0" applyFont="1" applyBorder="1"/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49" fontId="10" fillId="0" borderId="0" xfId="0" applyNumberFormat="1" applyFont="1" applyAlignment="1">
      <alignment horizontal="left" vertical="top"/>
    </xf>
    <xf numFmtId="0" fontId="10" fillId="0" borderId="0" xfId="0" applyFont="1" applyAlignment="1" applyProtection="1">
      <alignment horizontal="right" vertical="top"/>
      <protection locked="0"/>
    </xf>
    <xf numFmtId="4" fontId="10" fillId="0" borderId="5" xfId="0" applyNumberFormat="1" applyFont="1" applyBorder="1" applyAlignment="1">
      <alignment horizontal="right" vertical="top"/>
    </xf>
    <xf numFmtId="0" fontId="11" fillId="0" borderId="17" xfId="0" applyFont="1" applyBorder="1"/>
    <xf numFmtId="0" fontId="11" fillId="0" borderId="18" xfId="0" applyFont="1" applyBorder="1"/>
    <xf numFmtId="49" fontId="8" fillId="0" borderId="19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/>
    </xf>
    <xf numFmtId="4" fontId="12" fillId="0" borderId="0" xfId="0" applyNumberFormat="1" applyFont="1" applyAlignment="1" applyProtection="1">
      <alignment vertical="center"/>
      <protection locked="0"/>
    </xf>
    <xf numFmtId="0" fontId="13" fillId="0" borderId="17" xfId="0" applyFont="1" applyBorder="1"/>
    <xf numFmtId="0" fontId="13" fillId="0" borderId="18" xfId="0" applyFont="1" applyBorder="1"/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left" vertical="top"/>
    </xf>
    <xf numFmtId="49" fontId="14" fillId="0" borderId="19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right" vertical="top"/>
    </xf>
    <xf numFmtId="49" fontId="16" fillId="0" borderId="4" xfId="0" applyNumberFormat="1" applyFont="1" applyBorder="1" applyAlignment="1">
      <alignment horizontal="left" vertical="top"/>
    </xf>
    <xf numFmtId="0" fontId="15" fillId="0" borderId="0" xfId="0" applyFont="1" applyAlignment="1" applyProtection="1">
      <alignment horizontal="right" vertical="top"/>
      <protection locked="0"/>
    </xf>
    <xf numFmtId="4" fontId="15" fillId="0" borderId="5" xfId="0" applyNumberFormat="1" applyFont="1" applyBorder="1" applyAlignment="1">
      <alignment horizontal="right" vertical="top"/>
    </xf>
    <xf numFmtId="49" fontId="16" fillId="0" borderId="4" xfId="0" applyNumberFormat="1" applyFont="1" applyBorder="1" applyAlignment="1">
      <alignment horizontal="left" vertical="center"/>
    </xf>
    <xf numFmtId="0" fontId="17" fillId="0" borderId="17" xfId="0" applyFont="1" applyBorder="1"/>
    <xf numFmtId="0" fontId="17" fillId="0" borderId="18" xfId="0" applyFont="1" applyBorder="1"/>
    <xf numFmtId="49" fontId="8" fillId="4" borderId="21" xfId="0" applyNumberFormat="1" applyFont="1" applyFill="1" applyBorder="1" applyAlignment="1">
      <alignment horizontal="left" vertical="center"/>
    </xf>
    <xf numFmtId="49" fontId="8" fillId="4" borderId="22" xfId="0" applyNumberFormat="1" applyFont="1" applyFill="1" applyBorder="1" applyAlignment="1">
      <alignment horizontal="left" vertical="center"/>
    </xf>
    <xf numFmtId="4" fontId="8" fillId="4" borderId="22" xfId="0" applyNumberFormat="1" applyFont="1" applyFill="1" applyBorder="1" applyAlignment="1">
      <alignment horizontal="right" vertical="center"/>
    </xf>
    <xf numFmtId="4" fontId="8" fillId="4" borderId="23" xfId="0" applyNumberFormat="1" applyFont="1" applyFill="1" applyBorder="1" applyAlignment="1">
      <alignment horizontal="right" vertical="center"/>
    </xf>
    <xf numFmtId="49" fontId="7" fillId="2" borderId="25" xfId="0" applyNumberFormat="1" applyFont="1" applyFill="1" applyBorder="1" applyAlignment="1">
      <alignment horizontal="left" vertical="center"/>
    </xf>
    <xf numFmtId="49" fontId="7" fillId="2" borderId="26" xfId="0" applyNumberFormat="1" applyFont="1" applyFill="1" applyBorder="1" applyAlignment="1">
      <alignment horizontal="left" vertical="center"/>
    </xf>
    <xf numFmtId="4" fontId="7" fillId="2" borderId="26" xfId="0" applyNumberFormat="1" applyFont="1" applyFill="1" applyBorder="1" applyAlignment="1">
      <alignment horizontal="right" vertical="center"/>
    </xf>
    <xf numFmtId="4" fontId="7" fillId="2" borderId="27" xfId="0" applyNumberFormat="1" applyFont="1" applyFill="1" applyBorder="1" applyAlignment="1">
      <alignment horizontal="right" vertical="center"/>
    </xf>
    <xf numFmtId="49" fontId="15" fillId="0" borderId="0" xfId="0" applyNumberFormat="1" applyFont="1" applyAlignment="1">
      <alignment horizontal="left" vertical="center" wrapText="1"/>
    </xf>
    <xf numFmtId="49" fontId="14" fillId="0" borderId="19" xfId="0" applyNumberFormat="1" applyFont="1" applyBorder="1" applyAlignment="1">
      <alignment horizontal="left" vertical="center"/>
    </xf>
    <xf numFmtId="4" fontId="14" fillId="0" borderId="19" xfId="0" applyNumberFormat="1" applyFont="1" applyBorder="1" applyAlignment="1">
      <alignment horizontal="right" vertical="center"/>
    </xf>
    <xf numFmtId="4" fontId="14" fillId="0" borderId="20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8" fillId="3" borderId="17" xfId="0" applyNumberFormat="1" applyFont="1" applyFill="1" applyBorder="1" applyAlignment="1">
      <alignment horizontal="left" vertical="center"/>
    </xf>
    <xf numFmtId="49" fontId="8" fillId="3" borderId="18" xfId="0" applyNumberFormat="1" applyFont="1" applyFill="1" applyBorder="1" applyAlignment="1">
      <alignment horizontal="left" vertical="center"/>
    </xf>
    <xf numFmtId="49" fontId="8" fillId="3" borderId="24" xfId="0" applyNumberFormat="1" applyFont="1" applyFill="1" applyBorder="1" applyAlignment="1">
      <alignment horizontal="left" vertical="center"/>
    </xf>
    <xf numFmtId="49" fontId="14" fillId="0" borderId="14" xfId="0" applyNumberFormat="1" applyFont="1" applyBorder="1" applyAlignment="1">
      <alignment horizontal="left" vertical="center"/>
    </xf>
    <xf numFmtId="49" fontId="14" fillId="0" borderId="15" xfId="0" applyNumberFormat="1" applyFont="1" applyBorder="1" applyAlignment="1">
      <alignment horizontal="left" vertical="center"/>
    </xf>
    <xf numFmtId="49" fontId="14" fillId="0" borderId="16" xfId="0" applyNumberFormat="1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center"/>
    </xf>
    <xf numFmtId="49" fontId="8" fillId="3" borderId="3" xfId="0" applyNumberFormat="1" applyFont="1" applyFill="1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49" fontId="8" fillId="0" borderId="19" xfId="0" applyNumberFormat="1" applyFont="1" applyBorder="1" applyAlignment="1">
      <alignment horizontal="lef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indent="1"/>
    </xf>
    <xf numFmtId="2" fontId="2" fillId="0" borderId="7" xfId="0" applyNumberFormat="1" applyFont="1" applyBorder="1" applyAlignment="1">
      <alignment horizontal="right" indent="1"/>
    </xf>
    <xf numFmtId="2" fontId="2" fillId="0" borderId="6" xfId="0" applyNumberFormat="1" applyFont="1" applyBorder="1" applyAlignment="1" applyProtection="1">
      <alignment horizontal="right" indent="1"/>
      <protection locked="0"/>
    </xf>
    <xf numFmtId="2" fontId="2" fillId="0" borderId="7" xfId="0" applyNumberFormat="1" applyFont="1" applyBorder="1" applyAlignment="1" applyProtection="1">
      <alignment horizontal="right" indent="1"/>
      <protection locked="0"/>
    </xf>
    <xf numFmtId="0" fontId="18" fillId="0" borderId="0" xfId="0" applyFont="1" applyAlignment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  <protection locked="0"/>
    </xf>
  </cellXfs>
  <cellStyles count="1">
    <cellStyle name="Normální" xfId="0" builtinId="0"/>
  </cellStyles>
  <dxfs count="3"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AAEF-F88E-4842-8FBA-E01D4C7BC490}">
  <sheetPr>
    <pageSetUpPr fitToPage="1"/>
  </sheetPr>
  <dimension ref="A1:H63"/>
  <sheetViews>
    <sheetView showGridLines="0" tabSelected="1" zoomScaleNormal="100" workbookViewId="0">
      <selection activeCell="D13" sqref="D13:G13"/>
    </sheetView>
  </sheetViews>
  <sheetFormatPr defaultRowHeight="14.4" x14ac:dyDescent="0.3"/>
  <cols>
    <col min="1" max="1" width="4.44140625" customWidth="1"/>
    <col min="2" max="2" width="11.109375" customWidth="1"/>
    <col min="3" max="3" width="10.88671875" customWidth="1"/>
    <col min="4" max="4" width="69.109375" customWidth="1"/>
    <col min="5" max="5" width="11" customWidth="1"/>
    <col min="6" max="6" width="5.6640625" customWidth="1"/>
    <col min="7" max="7" width="11" customWidth="1"/>
    <col min="8" max="8" width="13.109375" customWidth="1"/>
  </cols>
  <sheetData>
    <row r="1" spans="1:8" ht="22.2" customHeight="1" x14ac:dyDescent="0.3">
      <c r="A1" s="73" t="s">
        <v>0</v>
      </c>
      <c r="B1" s="73"/>
      <c r="C1" s="73"/>
      <c r="D1" s="73"/>
      <c r="E1" s="73"/>
      <c r="F1" s="73"/>
      <c r="G1" s="73"/>
      <c r="H1" s="73"/>
    </row>
    <row r="2" spans="1:8" ht="18" customHeight="1" x14ac:dyDescent="0.3">
      <c r="A2" s="74" t="s">
        <v>34</v>
      </c>
      <c r="B2" s="74"/>
      <c r="C2" s="74"/>
      <c r="D2" s="74"/>
      <c r="E2" s="74"/>
      <c r="F2" s="74"/>
      <c r="G2" s="74"/>
      <c r="H2" s="74"/>
    </row>
    <row r="3" spans="1:8" ht="12" customHeight="1" thickBot="1" x14ac:dyDescent="0.35">
      <c r="A3" s="1"/>
      <c r="B3" s="2"/>
      <c r="C3" s="1"/>
      <c r="D3" s="1"/>
      <c r="E3" s="1"/>
    </row>
    <row r="4" spans="1:8" ht="25.5" customHeight="1" x14ac:dyDescent="0.3">
      <c r="A4" s="75" t="s">
        <v>1</v>
      </c>
      <c r="B4" s="76"/>
      <c r="C4" s="76"/>
      <c r="D4" s="76"/>
      <c r="E4" s="76"/>
      <c r="F4" s="76"/>
      <c r="G4" s="76"/>
      <c r="H4" s="77"/>
    </row>
    <row r="5" spans="1:8" x14ac:dyDescent="0.3">
      <c r="A5" s="3"/>
      <c r="C5" s="1"/>
      <c r="D5" s="1"/>
      <c r="E5" s="1"/>
      <c r="H5" s="4"/>
    </row>
    <row r="6" spans="1:8" x14ac:dyDescent="0.3">
      <c r="A6" s="5"/>
      <c r="B6" s="6" t="s">
        <v>2</v>
      </c>
      <c r="D6" s="78" t="s">
        <v>34</v>
      </c>
      <c r="E6" s="78"/>
      <c r="F6" s="78"/>
      <c r="G6" s="78"/>
      <c r="H6" s="4"/>
    </row>
    <row r="7" spans="1:8" x14ac:dyDescent="0.3">
      <c r="A7" s="5"/>
      <c r="B7" s="6" t="s">
        <v>3</v>
      </c>
      <c r="D7" s="78" t="s">
        <v>35</v>
      </c>
      <c r="E7" s="78"/>
      <c r="F7" s="78"/>
      <c r="G7" s="78"/>
      <c r="H7" s="79"/>
    </row>
    <row r="8" spans="1:8" x14ac:dyDescent="0.3">
      <c r="A8" s="5"/>
      <c r="B8" s="6"/>
      <c r="D8" s="7"/>
      <c r="E8" s="1"/>
      <c r="H8" s="4"/>
    </row>
    <row r="9" spans="1:8" x14ac:dyDescent="0.3">
      <c r="A9" s="5"/>
      <c r="B9" s="6" t="s">
        <v>4</v>
      </c>
      <c r="D9" s="7" t="s">
        <v>5</v>
      </c>
      <c r="E9" s="1"/>
      <c r="H9" s="4"/>
    </row>
    <row r="10" spans="1:8" x14ac:dyDescent="0.3">
      <c r="A10" s="5"/>
      <c r="B10" s="6" t="s">
        <v>6</v>
      </c>
      <c r="D10" s="8" t="s">
        <v>7</v>
      </c>
      <c r="E10" s="1"/>
      <c r="H10" s="4"/>
    </row>
    <row r="11" spans="1:8" x14ac:dyDescent="0.3">
      <c r="A11" s="5"/>
      <c r="B11" s="6" t="s">
        <v>8</v>
      </c>
      <c r="D11" s="7" t="s">
        <v>9</v>
      </c>
      <c r="E11" s="1"/>
      <c r="H11" s="4"/>
    </row>
    <row r="12" spans="1:8" x14ac:dyDescent="0.3">
      <c r="A12" s="5"/>
      <c r="B12" s="6"/>
      <c r="D12" s="7"/>
      <c r="E12" s="1"/>
      <c r="H12" s="4"/>
    </row>
    <row r="13" spans="1:8" x14ac:dyDescent="0.3">
      <c r="A13" s="5"/>
      <c r="B13" s="6" t="s">
        <v>10</v>
      </c>
      <c r="D13" s="72"/>
      <c r="E13" s="72"/>
      <c r="F13" s="72"/>
      <c r="G13" s="72"/>
      <c r="H13" s="4"/>
    </row>
    <row r="14" spans="1:8" x14ac:dyDescent="0.3">
      <c r="A14" s="5"/>
      <c r="B14" s="6" t="s">
        <v>6</v>
      </c>
      <c r="D14" s="72"/>
      <c r="E14" s="72"/>
      <c r="F14" s="72"/>
      <c r="G14" s="72"/>
      <c r="H14" s="4"/>
    </row>
    <row r="15" spans="1:8" x14ac:dyDescent="0.3">
      <c r="A15" s="5"/>
      <c r="B15" s="6" t="s">
        <v>8</v>
      </c>
      <c r="D15" s="72"/>
      <c r="E15" s="72"/>
      <c r="F15" s="72"/>
      <c r="G15" s="72"/>
      <c r="H15" s="4"/>
    </row>
    <row r="16" spans="1:8" ht="21" customHeight="1" thickBot="1" x14ac:dyDescent="0.35">
      <c r="A16" s="5"/>
      <c r="B16" s="6"/>
      <c r="D16" s="1"/>
      <c r="E16" s="1"/>
      <c r="H16" s="4"/>
    </row>
    <row r="17" spans="1:8" ht="15" thickBot="1" x14ac:dyDescent="0.35">
      <c r="A17" s="5"/>
      <c r="B17" s="6" t="s">
        <v>11</v>
      </c>
      <c r="F17" s="83">
        <f>G62</f>
        <v>0</v>
      </c>
      <c r="G17" s="84"/>
      <c r="H17" s="9" t="s">
        <v>12</v>
      </c>
    </row>
    <row r="18" spans="1:8" ht="9.6" customHeight="1" thickBot="1" x14ac:dyDescent="0.35">
      <c r="A18" s="5"/>
      <c r="B18" s="6"/>
      <c r="F18" s="1"/>
      <c r="H18" s="10"/>
    </row>
    <row r="19" spans="1:8" ht="15" thickBot="1" x14ac:dyDescent="0.35">
      <c r="A19" s="5"/>
      <c r="B19" s="6" t="s">
        <v>13</v>
      </c>
      <c r="F19" s="85"/>
      <c r="G19" s="86"/>
      <c r="H19" s="9" t="s">
        <v>12</v>
      </c>
    </row>
    <row r="20" spans="1:8" ht="9.6" customHeight="1" thickBot="1" x14ac:dyDescent="0.35">
      <c r="A20" s="5"/>
      <c r="B20" s="6"/>
      <c r="F20" s="1"/>
      <c r="H20" s="10"/>
    </row>
    <row r="21" spans="1:8" ht="15" thickBot="1" x14ac:dyDescent="0.35">
      <c r="A21" s="5"/>
      <c r="B21" s="6" t="s">
        <v>14</v>
      </c>
      <c r="F21" s="83">
        <f>F17+F19</f>
        <v>0</v>
      </c>
      <c r="G21" s="84"/>
      <c r="H21" s="9" t="s">
        <v>12</v>
      </c>
    </row>
    <row r="22" spans="1:8" ht="15" thickBot="1" x14ac:dyDescent="0.35">
      <c r="A22" s="11"/>
      <c r="B22" s="12"/>
      <c r="C22" s="13"/>
      <c r="D22" s="14"/>
      <c r="E22" s="15"/>
      <c r="F22" s="15"/>
      <c r="G22" s="12"/>
      <c r="H22" s="16"/>
    </row>
    <row r="23" spans="1:8" ht="15" thickBot="1" x14ac:dyDescent="0.35">
      <c r="A23" s="2"/>
      <c r="C23" s="1"/>
      <c r="D23" s="1"/>
      <c r="E23" s="1"/>
    </row>
    <row r="24" spans="1:8" ht="25.5" customHeight="1" x14ac:dyDescent="0.3">
      <c r="A24" s="75" t="s">
        <v>15</v>
      </c>
      <c r="B24" s="76"/>
      <c r="C24" s="76"/>
      <c r="D24" s="76"/>
      <c r="E24" s="76"/>
      <c r="F24" s="76"/>
      <c r="G24" s="76"/>
      <c r="H24" s="77"/>
    </row>
    <row r="25" spans="1:8" x14ac:dyDescent="0.3">
      <c r="A25" s="3"/>
      <c r="C25" s="1"/>
      <c r="D25" s="1"/>
      <c r="E25" s="1"/>
      <c r="H25" s="4"/>
    </row>
    <row r="26" spans="1:8" x14ac:dyDescent="0.3">
      <c r="A26" s="3"/>
      <c r="B26" s="6" t="s">
        <v>16</v>
      </c>
      <c r="C26" s="2"/>
      <c r="D26" s="2"/>
      <c r="E26" s="1"/>
      <c r="H26" s="4"/>
    </row>
    <row r="27" spans="1:8" x14ac:dyDescent="0.3">
      <c r="A27" s="3"/>
      <c r="B27" s="17" t="s">
        <v>17</v>
      </c>
      <c r="C27" s="1"/>
      <c r="D27" s="1"/>
      <c r="E27" s="1"/>
      <c r="H27" s="4"/>
    </row>
    <row r="28" spans="1:8" x14ac:dyDescent="0.3">
      <c r="A28" s="3"/>
      <c r="B28" s="17" t="s">
        <v>45</v>
      </c>
      <c r="C28" s="1"/>
      <c r="D28" s="1"/>
      <c r="E28" s="1"/>
      <c r="H28" s="4"/>
    </row>
    <row r="29" spans="1:8" x14ac:dyDescent="0.3">
      <c r="A29" s="3"/>
      <c r="B29" s="17" t="s">
        <v>53</v>
      </c>
      <c r="C29" s="1"/>
      <c r="D29" s="1"/>
      <c r="E29" s="1"/>
      <c r="H29" s="4"/>
    </row>
    <row r="30" spans="1:8" x14ac:dyDescent="0.3">
      <c r="A30" s="3"/>
      <c r="B30" s="7"/>
      <c r="C30" s="1"/>
      <c r="D30" s="1"/>
      <c r="E30" s="1"/>
      <c r="H30" s="4"/>
    </row>
    <row r="31" spans="1:8" x14ac:dyDescent="0.3">
      <c r="A31" s="3"/>
      <c r="B31" s="6" t="s">
        <v>18</v>
      </c>
      <c r="H31" s="4"/>
    </row>
    <row r="32" spans="1:8" x14ac:dyDescent="0.3">
      <c r="A32" s="3"/>
      <c r="B32" s="17" t="s">
        <v>56</v>
      </c>
      <c r="C32" s="1"/>
      <c r="D32" s="1"/>
      <c r="E32" s="1"/>
      <c r="H32" s="4"/>
    </row>
    <row r="33" spans="1:8" ht="15" thickBot="1" x14ac:dyDescent="0.35">
      <c r="A33" s="18"/>
      <c r="B33" s="12"/>
      <c r="C33" s="14"/>
      <c r="D33" s="14"/>
      <c r="E33" s="14"/>
      <c r="F33" s="12"/>
      <c r="G33" s="12"/>
      <c r="H33" s="16"/>
    </row>
    <row r="34" spans="1:8" ht="15" thickBot="1" x14ac:dyDescent="0.35">
      <c r="A34" s="1"/>
      <c r="B34" s="2"/>
      <c r="C34" s="1"/>
      <c r="D34" s="1"/>
      <c r="E34" s="1"/>
    </row>
    <row r="35" spans="1:8" ht="38.4" customHeight="1" thickBot="1" x14ac:dyDescent="0.35">
      <c r="A35" s="19" t="s">
        <v>19</v>
      </c>
      <c r="B35" s="20" t="s">
        <v>20</v>
      </c>
      <c r="C35" s="65" t="s">
        <v>21</v>
      </c>
      <c r="D35" s="65"/>
      <c r="E35" s="20" t="s">
        <v>22</v>
      </c>
      <c r="F35" s="20" t="s">
        <v>23</v>
      </c>
      <c r="G35" s="20" t="s">
        <v>24</v>
      </c>
      <c r="H35" s="21" t="s">
        <v>25</v>
      </c>
    </row>
    <row r="36" spans="1:8" ht="19.95" customHeight="1" x14ac:dyDescent="0.3">
      <c r="A36" s="66" t="s">
        <v>16</v>
      </c>
      <c r="B36" s="67"/>
      <c r="C36" s="67"/>
      <c r="D36" s="67"/>
      <c r="E36" s="67"/>
      <c r="F36" s="67"/>
      <c r="G36" s="67"/>
      <c r="H36" s="68"/>
    </row>
    <row r="37" spans="1:8" ht="19.95" customHeight="1" x14ac:dyDescent="0.3">
      <c r="A37" s="69" t="s">
        <v>26</v>
      </c>
      <c r="B37" s="70"/>
      <c r="C37" s="70"/>
      <c r="D37" s="70"/>
      <c r="E37" s="70"/>
      <c r="F37" s="70"/>
      <c r="G37" s="70"/>
      <c r="H37" s="71"/>
    </row>
    <row r="38" spans="1:8" x14ac:dyDescent="0.3">
      <c r="A38" s="22" t="s">
        <v>60</v>
      </c>
      <c r="B38" s="23" t="s">
        <v>37</v>
      </c>
      <c r="C38" s="58" t="s">
        <v>36</v>
      </c>
      <c r="D38" s="58"/>
      <c r="E38" s="88">
        <v>481</v>
      </c>
      <c r="F38" s="25" t="s">
        <v>27</v>
      </c>
      <c r="G38" s="26"/>
      <c r="H38" s="27">
        <f>E38*G38</f>
        <v>0</v>
      </c>
    </row>
    <row r="39" spans="1:8" ht="24" customHeight="1" x14ac:dyDescent="0.3">
      <c r="A39" s="22"/>
      <c r="B39" s="23"/>
      <c r="C39" s="87" t="s">
        <v>38</v>
      </c>
      <c r="D39" s="87"/>
      <c r="E39" s="32"/>
      <c r="F39" s="25"/>
      <c r="G39" s="25"/>
      <c r="H39" s="27"/>
    </row>
    <row r="40" spans="1:8" x14ac:dyDescent="0.3">
      <c r="A40" s="22" t="s">
        <v>61</v>
      </c>
      <c r="B40" s="23" t="s">
        <v>41</v>
      </c>
      <c r="C40" s="58" t="s">
        <v>39</v>
      </c>
      <c r="D40" s="58"/>
      <c r="E40" s="88">
        <v>43</v>
      </c>
      <c r="F40" s="25" t="s">
        <v>51</v>
      </c>
      <c r="G40" s="26"/>
      <c r="H40" s="27">
        <f>E40*G40</f>
        <v>0</v>
      </c>
    </row>
    <row r="41" spans="1:8" ht="21" customHeight="1" x14ac:dyDescent="0.3">
      <c r="A41" s="22"/>
      <c r="B41" s="23"/>
      <c r="C41" s="87" t="s">
        <v>40</v>
      </c>
      <c r="D41" s="87"/>
      <c r="E41" s="24"/>
      <c r="F41" s="25"/>
      <c r="G41" s="25"/>
      <c r="H41" s="27"/>
    </row>
    <row r="42" spans="1:8" x14ac:dyDescent="0.3">
      <c r="A42" s="22" t="s">
        <v>62</v>
      </c>
      <c r="B42" s="23" t="s">
        <v>43</v>
      </c>
      <c r="C42" s="58" t="s">
        <v>42</v>
      </c>
      <c r="D42" s="58"/>
      <c r="E42" s="88">
        <v>43</v>
      </c>
      <c r="F42" s="25" t="s">
        <v>51</v>
      </c>
      <c r="G42" s="26"/>
      <c r="H42" s="27">
        <f>E42*G42</f>
        <v>0</v>
      </c>
    </row>
    <row r="43" spans="1:8" ht="21.75" customHeight="1" x14ac:dyDescent="0.3">
      <c r="A43" s="22"/>
      <c r="B43" s="23"/>
      <c r="C43" s="87" t="s">
        <v>44</v>
      </c>
      <c r="D43" s="87"/>
      <c r="E43" s="24"/>
      <c r="F43" s="25"/>
      <c r="G43" s="25"/>
      <c r="H43" s="27"/>
    </row>
    <row r="44" spans="1:8" x14ac:dyDescent="0.3">
      <c r="A44" s="28"/>
      <c r="B44" s="29"/>
      <c r="C44" s="30" t="s">
        <v>28</v>
      </c>
      <c r="D44" s="80" t="s">
        <v>26</v>
      </c>
      <c r="E44" s="80"/>
      <c r="F44" s="80"/>
      <c r="G44" s="81">
        <f>SUM(H38:H42)</f>
        <v>0</v>
      </c>
      <c r="H44" s="82"/>
    </row>
    <row r="45" spans="1:8" ht="19.95" customHeight="1" x14ac:dyDescent="0.3">
      <c r="A45" s="62" t="s">
        <v>45</v>
      </c>
      <c r="B45" s="63"/>
      <c r="C45" s="63"/>
      <c r="D45" s="63"/>
      <c r="E45" s="63"/>
      <c r="F45" s="63"/>
      <c r="G45" s="63"/>
      <c r="H45" s="64"/>
    </row>
    <row r="46" spans="1:8" x14ac:dyDescent="0.3">
      <c r="A46" s="43" t="s">
        <v>63</v>
      </c>
      <c r="B46" s="35" t="s">
        <v>47</v>
      </c>
      <c r="C46" t="s">
        <v>46</v>
      </c>
      <c r="E46" s="88">
        <v>481</v>
      </c>
      <c r="F46" s="38" t="s">
        <v>27</v>
      </c>
      <c r="G46" s="41"/>
      <c r="H46" s="42">
        <f>E46*G46</f>
        <v>0</v>
      </c>
    </row>
    <row r="47" spans="1:8" x14ac:dyDescent="0.3">
      <c r="A47" s="22"/>
      <c r="B47" s="23"/>
      <c r="C47" s="87" t="s">
        <v>48</v>
      </c>
      <c r="D47" s="87" t="s">
        <v>48</v>
      </c>
      <c r="E47" s="32"/>
      <c r="F47" s="38"/>
      <c r="G47" s="38"/>
      <c r="H47" s="42"/>
    </row>
    <row r="48" spans="1:8" x14ac:dyDescent="0.3">
      <c r="A48" s="40" t="s">
        <v>64</v>
      </c>
      <c r="B48" s="36" t="s">
        <v>49</v>
      </c>
      <c r="C48" s="54" t="s">
        <v>50</v>
      </c>
      <c r="D48" s="54"/>
      <c r="E48" s="88">
        <v>481</v>
      </c>
      <c r="F48" s="38" t="s">
        <v>27</v>
      </c>
      <c r="G48" s="41"/>
      <c r="H48" s="42">
        <f t="shared" ref="H48" si="0">E48*G48</f>
        <v>0</v>
      </c>
    </row>
    <row r="49" spans="1:8" x14ac:dyDescent="0.3">
      <c r="A49" s="22"/>
      <c r="B49" s="23"/>
      <c r="C49" s="87" t="s">
        <v>52</v>
      </c>
      <c r="D49" s="87"/>
      <c r="E49" s="24"/>
      <c r="F49" s="25"/>
      <c r="G49" s="38"/>
      <c r="H49" s="42"/>
    </row>
    <row r="50" spans="1:8" x14ac:dyDescent="0.3">
      <c r="A50" s="33"/>
      <c r="B50" s="34"/>
      <c r="C50" s="37" t="s">
        <v>28</v>
      </c>
      <c r="D50" s="55" t="s">
        <v>45</v>
      </c>
      <c r="E50" s="55"/>
      <c r="F50" s="55"/>
      <c r="G50" s="56">
        <f>SUM(H46:H48)</f>
        <v>0</v>
      </c>
      <c r="H50" s="57"/>
    </row>
    <row r="51" spans="1:8" ht="19.95" customHeight="1" x14ac:dyDescent="0.3">
      <c r="A51" s="62" t="s">
        <v>53</v>
      </c>
      <c r="B51" s="63"/>
      <c r="C51" s="63"/>
      <c r="D51" s="63"/>
      <c r="E51" s="63"/>
      <c r="F51" s="63"/>
      <c r="G51" s="63"/>
      <c r="H51" s="64"/>
    </row>
    <row r="52" spans="1:8" x14ac:dyDescent="0.3">
      <c r="A52" s="40" t="s">
        <v>65</v>
      </c>
      <c r="B52" s="36" t="s">
        <v>30</v>
      </c>
      <c r="C52" s="54" t="s">
        <v>54</v>
      </c>
      <c r="D52" s="54"/>
      <c r="E52" s="39">
        <v>144.35300000000001</v>
      </c>
      <c r="F52" s="38" t="s">
        <v>29</v>
      </c>
      <c r="G52" s="41"/>
      <c r="H52" s="42">
        <f>E52*G52</f>
        <v>0</v>
      </c>
    </row>
    <row r="53" spans="1:8" ht="21.75" customHeight="1" x14ac:dyDescent="0.3">
      <c r="A53" s="43"/>
      <c r="B53" s="35"/>
      <c r="C53" s="87" t="s">
        <v>55</v>
      </c>
      <c r="D53" s="87"/>
      <c r="E53" s="39"/>
      <c r="F53" s="38"/>
      <c r="G53" s="38"/>
      <c r="H53" s="42"/>
    </row>
    <row r="54" spans="1:8" x14ac:dyDescent="0.3">
      <c r="A54" s="44"/>
      <c r="B54" s="45"/>
      <c r="C54" s="37" t="s">
        <v>28</v>
      </c>
      <c r="D54" s="55" t="s">
        <v>53</v>
      </c>
      <c r="E54" s="55"/>
      <c r="F54" s="55"/>
      <c r="G54" s="56">
        <f>SUM(H52:H53)</f>
        <v>0</v>
      </c>
      <c r="H54" s="57"/>
    </row>
    <row r="55" spans="1:8" ht="15" thickBot="1" x14ac:dyDescent="0.35">
      <c r="A55" s="46" t="s">
        <v>31</v>
      </c>
      <c r="B55" s="47"/>
      <c r="C55" s="47"/>
      <c r="D55" s="47"/>
      <c r="E55" s="47"/>
      <c r="F55" s="47"/>
      <c r="G55" s="48">
        <f>SUM(G44,G50,G54)</f>
        <v>0</v>
      </c>
      <c r="H55" s="49"/>
    </row>
    <row r="56" spans="1:8" ht="19.95" customHeight="1" x14ac:dyDescent="0.3">
      <c r="A56" s="59" t="s">
        <v>18</v>
      </c>
      <c r="B56" s="60"/>
      <c r="C56" s="60"/>
      <c r="D56" s="60"/>
      <c r="E56" s="60"/>
      <c r="F56" s="60"/>
      <c r="G56" s="60"/>
      <c r="H56" s="61"/>
    </row>
    <row r="57" spans="1:8" ht="19.95" customHeight="1" x14ac:dyDescent="0.3">
      <c r="A57" s="62" t="s">
        <v>56</v>
      </c>
      <c r="B57" s="63"/>
      <c r="C57" s="63"/>
      <c r="D57" s="63"/>
      <c r="E57" s="63"/>
      <c r="F57" s="63"/>
      <c r="G57" s="63"/>
      <c r="H57" s="64"/>
    </row>
    <row r="58" spans="1:8" x14ac:dyDescent="0.3">
      <c r="A58" s="40" t="s">
        <v>66</v>
      </c>
      <c r="B58" s="36" t="s">
        <v>57</v>
      </c>
      <c r="C58" s="54" t="s">
        <v>58</v>
      </c>
      <c r="D58" s="54"/>
      <c r="E58" s="39">
        <v>1</v>
      </c>
      <c r="F58" s="38" t="s">
        <v>59</v>
      </c>
      <c r="G58" s="41"/>
      <c r="H58" s="42">
        <f>E58*G58</f>
        <v>0</v>
      </c>
    </row>
    <row r="59" spans="1:8" x14ac:dyDescent="0.3">
      <c r="A59" s="43"/>
      <c r="B59" s="35"/>
      <c r="C59" s="87" t="s">
        <v>58</v>
      </c>
      <c r="D59" s="87"/>
      <c r="E59" s="39"/>
      <c r="F59" s="38"/>
      <c r="G59" s="38"/>
      <c r="H59" s="42"/>
    </row>
    <row r="60" spans="1:8" x14ac:dyDescent="0.3">
      <c r="A60" s="44"/>
      <c r="B60" s="45"/>
      <c r="C60" s="37" t="s">
        <v>28</v>
      </c>
      <c r="D60" s="55" t="s">
        <v>56</v>
      </c>
      <c r="E60" s="55"/>
      <c r="F60" s="55"/>
      <c r="G60" s="56">
        <f>SUM(H58:H59)</f>
        <v>0</v>
      </c>
      <c r="H60" s="57"/>
    </row>
    <row r="61" spans="1:8" ht="15" thickBot="1" x14ac:dyDescent="0.35">
      <c r="A61" s="46" t="s">
        <v>32</v>
      </c>
      <c r="B61" s="47"/>
      <c r="C61" s="47"/>
      <c r="D61" s="47"/>
      <c r="E61" s="47"/>
      <c r="F61" s="47"/>
      <c r="G61" s="48">
        <f>SUM(G60)</f>
        <v>0</v>
      </c>
      <c r="H61" s="49"/>
    </row>
    <row r="62" spans="1:8" ht="19.95" customHeight="1" thickTop="1" thickBot="1" x14ac:dyDescent="0.35">
      <c r="A62" s="50" t="s">
        <v>33</v>
      </c>
      <c r="B62" s="51"/>
      <c r="C62" s="51"/>
      <c r="D62" s="51"/>
      <c r="E62" s="51"/>
      <c r="F62" s="51"/>
      <c r="G62" s="52">
        <f>G61+G55</f>
        <v>0</v>
      </c>
      <c r="H62" s="53"/>
    </row>
    <row r="63" spans="1:8" x14ac:dyDescent="0.3">
      <c r="A63" s="31"/>
    </row>
  </sheetData>
  <mergeCells count="48">
    <mergeCell ref="D13:G13"/>
    <mergeCell ref="C53:D53"/>
    <mergeCell ref="A57:H57"/>
    <mergeCell ref="A1:H1"/>
    <mergeCell ref="A2:H2"/>
    <mergeCell ref="A4:H4"/>
    <mergeCell ref="D6:G6"/>
    <mergeCell ref="D7:H7"/>
    <mergeCell ref="D44:F44"/>
    <mergeCell ref="G44:H44"/>
    <mergeCell ref="D14:G14"/>
    <mergeCell ref="D15:G15"/>
    <mergeCell ref="F17:G17"/>
    <mergeCell ref="F19:G19"/>
    <mergeCell ref="F21:G21"/>
    <mergeCell ref="A24:H24"/>
    <mergeCell ref="C35:D35"/>
    <mergeCell ref="A36:H36"/>
    <mergeCell ref="A37:H37"/>
    <mergeCell ref="C38:D38"/>
    <mergeCell ref="C42:D42"/>
    <mergeCell ref="A45:H45"/>
    <mergeCell ref="C47:D47"/>
    <mergeCell ref="C48:D48"/>
    <mergeCell ref="C49:D49"/>
    <mergeCell ref="D50:F50"/>
    <mergeCell ref="G50:H50"/>
    <mergeCell ref="C58:D58"/>
    <mergeCell ref="C59:D59"/>
    <mergeCell ref="D60:F60"/>
    <mergeCell ref="G60:H60"/>
    <mergeCell ref="C39:D39"/>
    <mergeCell ref="C40:D40"/>
    <mergeCell ref="C41:D41"/>
    <mergeCell ref="C43:D43"/>
    <mergeCell ref="A56:H56"/>
    <mergeCell ref="A55:B55"/>
    <mergeCell ref="C55:F55"/>
    <mergeCell ref="G55:H55"/>
    <mergeCell ref="A51:H51"/>
    <mergeCell ref="C52:D52"/>
    <mergeCell ref="D54:F54"/>
    <mergeCell ref="G54:H54"/>
    <mergeCell ref="A61:B61"/>
    <mergeCell ref="C61:F61"/>
    <mergeCell ref="G61:H61"/>
    <mergeCell ref="A62:F62"/>
    <mergeCell ref="G62:H62"/>
  </mergeCells>
  <conditionalFormatting sqref="D13:G15 G38 G42 G46 G48 G52 G58">
    <cfRule type="containsBlanks" dxfId="2" priority="2">
      <formula>LEN(TRIM(D13))=0</formula>
    </cfRule>
  </conditionalFormatting>
  <conditionalFormatting sqref="F19:G19">
    <cfRule type="containsBlanks" dxfId="1" priority="3">
      <formula>LEN(TRIM(F19))=0</formula>
    </cfRule>
  </conditionalFormatting>
  <conditionalFormatting sqref="G40">
    <cfRule type="containsBlanks" dxfId="0" priority="1">
      <formula>LEN(TRIM(G40))=0</formula>
    </cfRule>
  </conditionalFormatting>
  <pageMargins left="0.7" right="0.7" top="0.78740157499999996" bottom="0.78740157499999996" header="0.3" footer="0.3"/>
  <pageSetup paperSize="9" scale="64" fitToHeight="0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Zelená šrafa - buňky k vyplnění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Vašáková</dc:creator>
  <cp:lastModifiedBy>Veronika Vašáková</cp:lastModifiedBy>
  <cp:lastPrinted>2024-11-15T09:56:59Z</cp:lastPrinted>
  <dcterms:created xsi:type="dcterms:W3CDTF">2024-11-12T15:00:56Z</dcterms:created>
  <dcterms:modified xsi:type="dcterms:W3CDTF">2024-11-15T09:57:15Z</dcterms:modified>
</cp:coreProperties>
</file>