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utarnimestodecin-my.sharepoint.com/personal/verhavl_mmdecin_cz/Documents/_2022-2024/_2024/2024_revize ZD/_Kontrola/Vybavení bistra Maroldova/"/>
    </mc:Choice>
  </mc:AlternateContent>
  <xr:revisionPtr revIDLastSave="0" documentId="8_{E457D63C-C856-4678-823A-E20F5B8CF0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Varna specifikace" sheetId="1" r:id="rId1"/>
    <sheet name="Varna hrubý rozpočet " sheetId="11" r:id="rId2"/>
  </sheets>
  <definedNames>
    <definedName name="_xlnm._FilterDatabase" localSheetId="1" hidden="1">'Varna hrubý rozpočet '!$B$5:$B$5</definedName>
    <definedName name="_xlnm._FilterDatabase" localSheetId="0" hidden="1">'Varna specifikace'!$B$5:$B$5</definedName>
    <definedName name="_xlnm.Print_Area" localSheetId="1">'Varna hrubý rozpočet '!$A$1:$L$56</definedName>
    <definedName name="_xlnm.Print_Area" localSheetId="0">'Varna specifikace'!$A$1:$J$52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1" l="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L27" i="11"/>
  <c r="L28" i="11"/>
  <c r="L29" i="11"/>
  <c r="L30" i="11"/>
  <c r="L31" i="11"/>
  <c r="L32" i="11"/>
  <c r="L33" i="11"/>
  <c r="L34" i="11"/>
  <c r="L35" i="11"/>
  <c r="L36" i="11"/>
  <c r="L37" i="11"/>
  <c r="L38" i="11"/>
  <c r="L39" i="11"/>
  <c r="L40" i="11"/>
  <c r="L41" i="11"/>
  <c r="L42" i="11"/>
  <c r="L43" i="11"/>
  <c r="L44" i="11"/>
  <c r="L45" i="11"/>
  <c r="L46" i="11"/>
  <c r="L47" i="11"/>
  <c r="L48" i="11"/>
  <c r="L49" i="11"/>
  <c r="L5" i="11"/>
  <c r="L6" i="11"/>
  <c r="L7" i="11"/>
  <c r="L8" i="11"/>
  <c r="L9" i="11"/>
  <c r="L10" i="11"/>
  <c r="L4" i="11"/>
  <c r="K53" i="11"/>
  <c r="L53" i="11"/>
  <c r="G50" i="11"/>
  <c r="H51" i="11"/>
  <c r="H49" i="1"/>
  <c r="G48" i="1"/>
</calcChain>
</file>

<file path=xl/sharedStrings.xml><?xml version="1.0" encoding="utf-8"?>
<sst xmlns="http://schemas.openxmlformats.org/spreadsheetml/2006/main" count="361" uniqueCount="132">
  <si>
    <t>A</t>
  </si>
  <si>
    <t>Rozměry</t>
  </si>
  <si>
    <t>Ks</t>
  </si>
  <si>
    <t>B</t>
  </si>
  <si>
    <t>C</t>
  </si>
  <si>
    <t>D</t>
  </si>
  <si>
    <t>E</t>
  </si>
  <si>
    <t>F</t>
  </si>
  <si>
    <t>G</t>
  </si>
  <si>
    <t>I</t>
  </si>
  <si>
    <t>Specifikace</t>
  </si>
  <si>
    <t>1500x700x850</t>
  </si>
  <si>
    <t>Napětí/V</t>
  </si>
  <si>
    <t>Sprcha s baterií ze stolu a s ramínkem, nerezová tlaková hadice, vyrovnávací pružina, tlaková s ovladačem, sifon</t>
  </si>
  <si>
    <t>Nástěnná police celonerezová, jednopatrová</t>
  </si>
  <si>
    <t>Stojánková baterie, sifon</t>
  </si>
  <si>
    <t>HYGIENA RUKOU</t>
  </si>
  <si>
    <t>Pozice</t>
  </si>
  <si>
    <t>Příkon Kw-PLYN</t>
  </si>
  <si>
    <t>Příkon Kw-EL.</t>
  </si>
  <si>
    <t>Technologie/zařízení</t>
  </si>
  <si>
    <t xml:space="preserve">Celkový příkon / kW - PLYN </t>
  </si>
  <si>
    <t>Celkový příkon / kW -  ELEKTRO</t>
  </si>
  <si>
    <t>Předpokládaná soudobost :     60-65%</t>
  </si>
  <si>
    <t>Nástěnná nerezová police</t>
  </si>
  <si>
    <t>Výrobce/model</t>
  </si>
  <si>
    <t xml:space="preserve">Cena za jednotku bez DPH </t>
  </si>
  <si>
    <t xml:space="preserve">Cena celkem bez DPH </t>
  </si>
  <si>
    <t>Skladový regál s plnými policemi</t>
  </si>
  <si>
    <t>Celonerezové provedení. Nosná konstrukce z jeklu 40x40 mm, police tl. 40 mm vyztužené podélnými výztuhami. Světlost spodní police 105 mm. 4 police</t>
  </si>
  <si>
    <t>1000x600x1800</t>
  </si>
  <si>
    <t>600x700x500</t>
  </si>
  <si>
    <t>700x700x850</t>
  </si>
  <si>
    <t>Automatický změkčovač vody</t>
  </si>
  <si>
    <t>Změkčovač vody pro technologie, elektromechanická jednotka, na tabletovou sůl, sterilizace během regenerace</t>
  </si>
  <si>
    <t>512x570x370</t>
  </si>
  <si>
    <t>Mikrovlnná trouba 2 magnetrony
vč police ( konzolí)</t>
  </si>
  <si>
    <t>celonerezové provedení
2 magnetrony
digitální ovládání
programovatelná
kapacita 35l
bez otočného talíře
součástí police - konzole</t>
  </si>
  <si>
    <t>PŘÍPRAVA</t>
  </si>
  <si>
    <t xml:space="preserve">Výlevka s rámem </t>
  </si>
  <si>
    <t xml:space="preserve">Z nerez plechu tl.1,2 mm. Prolamovaná pracovní deska s vevařeným lisovaným dřezem a rámem. </t>
  </si>
  <si>
    <t xml:space="preserve"> 810x770x1970</t>
  </si>
  <si>
    <t>Mrazící skříň 570l</t>
  </si>
  <si>
    <t>Chladící skříň 570l</t>
  </si>
  <si>
    <t>775x750x1850</t>
  </si>
  <si>
    <t>TEPLÁ PŘÍPRAVA</t>
  </si>
  <si>
    <t>SKLAD, ÚKLID</t>
  </si>
  <si>
    <t>MYCÍ ČÁST, VÝČEP</t>
  </si>
  <si>
    <t>VÝDEJNÍ OKÉNKO, KÁVA, CHLADÍCÍ ZAŘÍZENÍ</t>
  </si>
  <si>
    <t>PROVOZNÍ NÁDOBÍ</t>
  </si>
  <si>
    <t>Podstolová myčka nádobí</t>
  </si>
  <si>
    <t>Mycí stůl nerezový</t>
  </si>
  <si>
    <t>Bez spodní police, s trnoží
zadní a levý lem 40mm
dřez 400x400x250 mm 250mm od levé hrany
otvor na baterii</t>
  </si>
  <si>
    <t>Tlaková sprcha s baterií SHRINK</t>
  </si>
  <si>
    <t>nerezové provedení
2 zásuvky pod deskou stolu
spodní plná police
bez lemu</t>
  </si>
  <si>
    <t>Pracovní stůl s dvěma policemi</t>
  </si>
  <si>
    <t>celonerezové provedení
2 plné police
bez lemu
přední a levé nerezové krytování</t>
  </si>
  <si>
    <t>nerezové provedení
bez lemu
sklopné provedení</t>
  </si>
  <si>
    <t>Pracovní stůl s 2 policemi</t>
  </si>
  <si>
    <t>celonerezové provedení
2 plné police
bez lemu
přední a pravé krytování</t>
  </si>
  <si>
    <t xml:space="preserve"> - Čistý objem: 555 l
- Provedení: prosklená
- Systém chlazení v chladící části: statické
- Způsob odmrazováníi: automatické
- Počet nastavitelných roštů: 6
- Typ ovládání: elektronické
- Ukazatel teploty: vnější digitalní
- Teplotní rozsah v mrazící části: -18 °C až -22 °C 
- Rukojeť: profilované madlo
- Snadno vyměnitelné těsnění
- Zámek: ano
-GN 2/1
- pravé otvírání dvěří-panty vpravo</t>
  </si>
  <si>
    <t xml:space="preserve"> - Čistý objem: 570 l
- Provedení: prosklená
- Systém chlazení v chladící části: ventilovaný
- Způsob odmrazováníi: automatické
- Počet nastavitelných roštů: 4
- Typ ovládání: elektronické
- Ukazatel teploty: vnější digitalní
- Teplotní rozsah v mrazící části: -2 °C až +8 °C (při okolní teplotě max. +32 °C)
- Chladivo: R 134a
- Rukojeť: profilované madlo
- Snadno vyměnitelné těsnění
- Zámek: ano
- pravé otvírání dvěří-panty vpravo</t>
  </si>
  <si>
    <t>Hot dog 3 trny</t>
  </si>
  <si>
    <t>S nádobou na ohřev párků</t>
  </si>
  <si>
    <t>Mycí stůl se dřezem , policí a zásuvkou</t>
  </si>
  <si>
    <t xml:space="preserve"> Celonerezové provedení, 
zásuvka pod deskou stolu vlevo
zadní a pravý lem 
dřez vpravo 250x250x160 mm
otvor na stojánkovou baterii</t>
  </si>
  <si>
    <t>Pracovní stůl s trnoží</t>
  </si>
  <si>
    <t>nerezové provedení
zadní lem
bez police</t>
  </si>
  <si>
    <t>Kontaktní gril/ grilovací deska</t>
  </si>
  <si>
    <t>Indukční sporák 1/2 plotny</t>
  </si>
  <si>
    <t>1300x600x1800</t>
  </si>
  <si>
    <t>1000x300x1800</t>
  </si>
  <si>
    <t>na koše 500x500</t>
  </si>
  <si>
    <t>QQI 52T</t>
  </si>
  <si>
    <t>1800x700x850</t>
  </si>
  <si>
    <t>1800x300</t>
  </si>
  <si>
    <t>Výčepní zařízení</t>
  </si>
  <si>
    <t>1200x700x850</t>
  </si>
  <si>
    <t>Pracovní stůl nerezový s dvěma zásuvkami
DOMĚREK</t>
  </si>
  <si>
    <t>1300x300</t>
  </si>
  <si>
    <t>Nástěnná nerezová police 2 patra
DOMĚREK</t>
  </si>
  <si>
    <t>Nerezová police  
DOMĚREK</t>
  </si>
  <si>
    <t>1400x300</t>
  </si>
  <si>
    <t>Nerezový pult sklopný
DOMĚREK</t>
  </si>
  <si>
    <t>1400x700x850</t>
  </si>
  <si>
    <t>600x700</t>
  </si>
  <si>
    <t>1700x300</t>
  </si>
  <si>
    <t>480x300x350</t>
  </si>
  <si>
    <t>900x300</t>
  </si>
  <si>
    <t>Fritéza 11l</t>
  </si>
  <si>
    <t>360x420x370</t>
  </si>
  <si>
    <t>600x615x870</t>
  </si>
  <si>
    <t>Chladící skříň 130 l</t>
  </si>
  <si>
    <t>Mrazící skříň 130 l</t>
  </si>
  <si>
    <t>615x600x855</t>
  </si>
  <si>
    <t>Mycí stůl</t>
  </si>
  <si>
    <t>nerezové provedení
zadní zvýšený lem
bez police, prostor pro odpadkový koš
otvor na tlakovou baterii
dřez 500x500x250 mm</t>
  </si>
  <si>
    <t xml:space="preserve">Mycí stůl s policí a 2 zásuvkami </t>
  </si>
  <si>
    <t>pracovní stůl s policí
2 zásuvky pod deskou stolu  vpravo
spodní plná police
malý dřez vlevo u lemu 250x250x160 mm
otvor na baterii
zadní  lem 40 mm
celonerezové provedení
 výšková stavitelnost o 30 mm
 tloušťka pracovní desky  a police 40 mm</t>
  </si>
  <si>
    <t>1300x700x850</t>
  </si>
  <si>
    <t xml:space="preserve"> - Čistý objem: 130 l
- Provedení: bílá
- Systém chlazení v chladící části: ventilovaný
- Způsob odmrazováníi: automatické
- Počet nastavitelných roštů: 4
- Typ ovládání: elektronické
- Ukazatel teploty: vnější digitalní
- Teplotní rozsah v mrazící části: -2 °C až +8 °C (při okolní teplotě max. +32 °C)
- Chladivo: R 134a
- Rukojeť: profilované madlo
- Snadno vyměnitelné těsnění
- Zámek: ano
- pravé otvírání dvěří-panty vpravo</t>
  </si>
  <si>
    <t>Pracovní stůl se zásuvkami a policí
doměrek</t>
  </si>
  <si>
    <t>nerezové provedení
zadní lem
2 zásuvky pod deskou stolu
plná police</t>
  </si>
  <si>
    <t>950x700x850</t>
  </si>
  <si>
    <t>554x545x498</t>
  </si>
  <si>
    <t>Kávovar + mlýnek na kávu</t>
  </si>
  <si>
    <r>
      <rPr>
        <b/>
        <sz val="9"/>
        <color theme="1"/>
        <rFont val="Calibri"/>
        <family val="2"/>
        <charset val="238"/>
        <scheme val="minor"/>
      </rPr>
      <t>Kávovar</t>
    </r>
    <r>
      <rPr>
        <sz val="9"/>
        <color theme="1"/>
        <rFont val="Calibri"/>
        <family val="2"/>
        <charset val="238"/>
        <scheme val="minor"/>
      </rPr>
      <t xml:space="preserve"> Izolovaný bojler; SIS systém; Nastavitelné dávky
; Rotační čerpadlo se zobrazením tlaku; Parní
trysky z nerezové oceli se systémem ovládání Push&amp;Pull; Tryska horké vody;
Bojler: Lt 7,5;
Příkon: 2900W;
Napětí: 220/240V; 50/60Hz.;
Rozměry (ŠxHxV):
554x545x498 mm;
Váha: Kg. 43/53;</t>
    </r>
  </si>
  <si>
    <r>
      <rPr>
        <b/>
        <sz val="9"/>
        <rFont val="Calibri"/>
        <family val="2"/>
        <charset val="238"/>
        <scheme val="minor"/>
      </rPr>
      <t>Kávovar</t>
    </r>
    <r>
      <rPr>
        <sz val="9"/>
        <rFont val="Calibri"/>
        <family val="2"/>
        <charset val="238"/>
        <scheme val="minor"/>
      </rPr>
      <t xml:space="preserve"> Izolovaný bojler; SIS systém; Nastavitelné dávky
; Rotační čerpadlo se zobrazením tlaku; Parní
trysky z nerezové oceli se systémem ovládání Push&amp;Pull; Tryska horké vody;
Bojler: Lt 7,5;
Příkon: 2900W;
Napětí: 220/240V; 50/60Hz.;
Rozměry (ŠxHxV):
554x545x498 mm;
Váha: Kg. 43/53;</t>
    </r>
    <r>
      <rPr>
        <sz val="9"/>
        <color theme="0"/>
        <rFont val="Calibri"/>
        <family val="2"/>
        <charset val="238"/>
        <scheme val="minor"/>
      </rPr>
      <t>;</t>
    </r>
  </si>
  <si>
    <t>Kávovar + mlýnek</t>
  </si>
  <si>
    <t>Výčepní zařízení kompletní</t>
  </si>
  <si>
    <t>710x420x540</t>
  </si>
  <si>
    <t>doprava</t>
  </si>
  <si>
    <t>montáž a spotřební materiál</t>
  </si>
  <si>
    <t xml:space="preserve">výčepní zařízení 2x otvor, chlazení- 4xchl.smyčka + rychlospojky, naražeče, sanitace, ruční myčka na půllitry např. DUNETIC, baterie, potrubí - spojky </t>
  </si>
  <si>
    <t>Celonerezové provedení
zavěšení ze stropu</t>
  </si>
  <si>
    <t>Celonerezové provedení
zavěšení ze stropu vč. motáže</t>
  </si>
  <si>
    <t>Celonerezové provedení
zavěšení ze stropu vč. montáže</t>
  </si>
  <si>
    <t>např. PM 2015 R</t>
  </si>
  <si>
    <t>např. RIB 3535 ET</t>
  </si>
  <si>
    <t>např. FE 10T</t>
  </si>
  <si>
    <t>např. HD 03 N/K</t>
  </si>
  <si>
    <t>např. MWP 2152-35 E/N</t>
  </si>
  <si>
    <t xml:space="preserve"> např. DRF600</t>
  </si>
  <si>
    <t>např. DR 200 S</t>
  </si>
  <si>
    <t>např. DF 200 S</t>
  </si>
  <si>
    <t>např. KSVV1</t>
  </si>
  <si>
    <t>např.  DDR600</t>
  </si>
  <si>
    <t>např. Lindr</t>
  </si>
  <si>
    <t xml:space="preserve">výčepní zařízení 2x otvor, chlazení- 4xchl.smyčka + rychlospojky, naražeče, sanitace, ruční myčka půllitrů např. DUNETIC, baterie, potrubí - spojky </t>
  </si>
  <si>
    <t xml:space="preserve"> např. R08</t>
  </si>
  <si>
    <t>např. QQI 52T</t>
  </si>
  <si>
    <t>např.  DRF600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</si>
</sst>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1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Border="0" applyProtection="0"/>
    <xf numFmtId="0" fontId="7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5" borderId="3" xfId="0" applyFont="1" applyFill="1" applyBorder="1" applyAlignment="1">
      <alignment horizontal="left" vertical="center" wrapText="1"/>
    </xf>
    <xf numFmtId="4" fontId="4" fillId="5" borderId="4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left" vertical="center" wrapText="1"/>
    </xf>
    <xf numFmtId="4" fontId="4" fillId="6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9" xfId="0" applyFont="1" applyBorder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4" fontId="3" fillId="5" borderId="12" xfId="0" applyNumberFormat="1" applyFont="1" applyFill="1" applyBorder="1" applyAlignment="1">
      <alignment horizontal="center" vertical="center" wrapText="1"/>
    </xf>
    <xf numFmtId="4" fontId="3" fillId="5" borderId="13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4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wrapText="1"/>
    </xf>
    <xf numFmtId="0" fontId="3" fillId="4" borderId="0" xfId="0" applyFont="1" applyFill="1"/>
    <xf numFmtId="49" fontId="5" fillId="4" borderId="2" xfId="2" applyNumberFormat="1" applyFont="1" applyFill="1" applyBorder="1" applyAlignment="1">
      <alignment horizontal="left" vertical="center" wrapText="1"/>
    </xf>
    <xf numFmtId="0" fontId="5" fillId="4" borderId="0" xfId="0" applyFont="1" applyFill="1" applyAlignment="1">
      <alignment vertical="center"/>
    </xf>
    <xf numFmtId="4" fontId="4" fillId="8" borderId="12" xfId="0" applyNumberFormat="1" applyFont="1" applyFill="1" applyBorder="1" applyAlignment="1">
      <alignment horizontal="center" vertical="center" wrapText="1"/>
    </xf>
    <xf numFmtId="4" fontId="8" fillId="8" borderId="13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left" vertical="center" wrapText="1"/>
    </xf>
    <xf numFmtId="49" fontId="5" fillId="5" borderId="2" xfId="2" applyNumberFormat="1" applyFont="1" applyFill="1" applyBorder="1" applyAlignment="1">
      <alignment horizontal="left" vertical="center" wrapText="1"/>
    </xf>
    <xf numFmtId="4" fontId="3" fillId="5" borderId="2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49" fontId="5" fillId="5" borderId="2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center" vertical="center"/>
    </xf>
    <xf numFmtId="4" fontId="3" fillId="4" borderId="10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center" vertical="center"/>
    </xf>
    <xf numFmtId="4" fontId="3" fillId="4" borderId="14" xfId="0" applyNumberFormat="1" applyFont="1" applyFill="1" applyBorder="1" applyAlignment="1">
      <alignment horizontal="center" vertical="center"/>
    </xf>
    <xf numFmtId="4" fontId="3" fillId="5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</cellXfs>
  <cellStyles count="3">
    <cellStyle name="Excel Built-in Normal" xfId="1" xr:uid="{A77DD420-FCF3-4C16-A016-F0CCB362394F}"/>
    <cellStyle name="Normální" xfId="0" builtinId="0"/>
    <cellStyle name="normální 2" xfId="2" xr:uid="{988D617B-9DB7-4BF9-A07D-5B5CD3415CCF}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2"/>
  <sheetViews>
    <sheetView topLeftCell="A34" zoomScaleNormal="100" workbookViewId="0">
      <selection activeCell="A35" sqref="A35:XFD35"/>
    </sheetView>
  </sheetViews>
  <sheetFormatPr defaultColWidth="9.140625" defaultRowHeight="12" x14ac:dyDescent="0.2"/>
  <cols>
    <col min="1" max="1" width="3" style="1" customWidth="1"/>
    <col min="2" max="2" width="3.28515625" style="2" customWidth="1"/>
    <col min="3" max="3" width="27.42578125" style="17" customWidth="1"/>
    <col min="4" max="4" width="53" style="9" customWidth="1"/>
    <col min="5" max="5" width="14.42578125" style="2" customWidth="1"/>
    <col min="6" max="6" width="12.7109375" style="2" customWidth="1"/>
    <col min="7" max="7" width="9.7109375" style="2" customWidth="1"/>
    <col min="8" max="8" width="8.85546875" style="10" customWidth="1"/>
    <col min="9" max="9" width="8.7109375" style="2" customWidth="1"/>
    <col min="10" max="10" width="6" style="2" customWidth="1"/>
    <col min="11" max="16384" width="9.140625" style="1"/>
  </cols>
  <sheetData>
    <row r="1" spans="1:16" ht="21" customHeight="1" x14ac:dyDescent="0.2">
      <c r="D1" s="3"/>
      <c r="H1" s="67"/>
      <c r="I1" s="67"/>
      <c r="J1" s="67"/>
    </row>
    <row r="2" spans="1:16" ht="37.5" customHeight="1" x14ac:dyDescent="0.2">
      <c r="A2" s="66" t="s">
        <v>17</v>
      </c>
      <c r="B2" s="66"/>
      <c r="C2" s="5" t="s">
        <v>20</v>
      </c>
      <c r="D2" s="5" t="s">
        <v>10</v>
      </c>
      <c r="E2" s="5" t="s">
        <v>25</v>
      </c>
      <c r="F2" s="4" t="s">
        <v>1</v>
      </c>
      <c r="G2" s="6" t="s">
        <v>18</v>
      </c>
      <c r="H2" s="6" t="s">
        <v>19</v>
      </c>
      <c r="I2" s="5" t="s">
        <v>12</v>
      </c>
      <c r="J2" s="4" t="s">
        <v>2</v>
      </c>
    </row>
    <row r="3" spans="1:16" ht="24" customHeight="1" x14ac:dyDescent="0.2">
      <c r="A3" s="60" t="s">
        <v>0</v>
      </c>
      <c r="B3" s="60"/>
      <c r="C3" s="61" t="s">
        <v>47</v>
      </c>
      <c r="D3" s="62"/>
      <c r="E3" s="62"/>
      <c r="F3" s="62"/>
      <c r="G3" s="62"/>
      <c r="H3" s="62"/>
      <c r="I3" s="62"/>
      <c r="J3" s="63"/>
    </row>
    <row r="4" spans="1:16" ht="21" customHeight="1" x14ac:dyDescent="0.2">
      <c r="A4" s="7" t="s">
        <v>0</v>
      </c>
      <c r="B4" s="7">
        <v>1</v>
      </c>
      <c r="C4" s="39" t="s">
        <v>50</v>
      </c>
      <c r="D4" s="44" t="s">
        <v>72</v>
      </c>
      <c r="E4" s="38" t="s">
        <v>73</v>
      </c>
      <c r="F4" s="42"/>
      <c r="G4" s="38"/>
      <c r="H4" s="41">
        <v>5.4</v>
      </c>
      <c r="I4" s="38">
        <v>400</v>
      </c>
      <c r="J4" s="38">
        <v>1</v>
      </c>
    </row>
    <row r="5" spans="1:16" ht="32.450000000000003" customHeight="1" x14ac:dyDescent="0.2">
      <c r="A5" s="7" t="s">
        <v>0</v>
      </c>
      <c r="B5" s="7">
        <v>2</v>
      </c>
      <c r="C5" s="26" t="s">
        <v>33</v>
      </c>
      <c r="D5" s="27" t="s">
        <v>34</v>
      </c>
      <c r="E5" s="29" t="s">
        <v>129</v>
      </c>
      <c r="F5" s="29"/>
      <c r="G5" s="29"/>
      <c r="H5" s="30">
        <v>0.04</v>
      </c>
      <c r="I5" s="29">
        <v>230</v>
      </c>
      <c r="J5" s="29">
        <v>1</v>
      </c>
    </row>
    <row r="6" spans="1:16" s="33" customFormat="1" ht="48" x14ac:dyDescent="0.2">
      <c r="A6" s="29" t="s">
        <v>0</v>
      </c>
      <c r="B6" s="29">
        <v>3</v>
      </c>
      <c r="C6" s="26" t="s">
        <v>51</v>
      </c>
      <c r="D6" s="27" t="s">
        <v>52</v>
      </c>
      <c r="E6" s="29"/>
      <c r="F6" s="29" t="s">
        <v>74</v>
      </c>
      <c r="G6" s="29"/>
      <c r="H6" s="30"/>
      <c r="I6" s="29"/>
      <c r="J6" s="29">
        <v>1</v>
      </c>
    </row>
    <row r="7" spans="1:16" ht="40.5" customHeight="1" x14ac:dyDescent="0.2">
      <c r="A7" s="7" t="s">
        <v>0</v>
      </c>
      <c r="B7" s="7">
        <v>4</v>
      </c>
      <c r="C7" s="26" t="s">
        <v>53</v>
      </c>
      <c r="D7" s="27" t="s">
        <v>13</v>
      </c>
      <c r="E7" s="28"/>
      <c r="F7" s="29"/>
      <c r="G7" s="29"/>
      <c r="H7" s="30"/>
      <c r="I7" s="29"/>
      <c r="J7" s="29">
        <v>1</v>
      </c>
    </row>
    <row r="8" spans="1:16" ht="42" customHeight="1" x14ac:dyDescent="0.2">
      <c r="A8" s="7" t="s">
        <v>0</v>
      </c>
      <c r="B8" s="7">
        <v>5</v>
      </c>
      <c r="C8" s="26" t="s">
        <v>24</v>
      </c>
      <c r="D8" s="31" t="s">
        <v>14</v>
      </c>
      <c r="E8" s="29"/>
      <c r="F8" s="29" t="s">
        <v>75</v>
      </c>
      <c r="G8" s="29"/>
      <c r="H8" s="30"/>
      <c r="I8" s="29"/>
      <c r="J8" s="29">
        <v>1</v>
      </c>
    </row>
    <row r="9" spans="1:16" ht="42" customHeight="1" x14ac:dyDescent="0.2">
      <c r="A9" s="7" t="s">
        <v>0</v>
      </c>
      <c r="B9" s="7">
        <v>6</v>
      </c>
      <c r="C9" s="26" t="s">
        <v>109</v>
      </c>
      <c r="D9" s="27" t="s">
        <v>128</v>
      </c>
      <c r="E9" s="29" t="s">
        <v>127</v>
      </c>
      <c r="F9" s="29" t="s">
        <v>110</v>
      </c>
      <c r="G9" s="29"/>
      <c r="H9" s="30"/>
      <c r="I9" s="29"/>
      <c r="J9" s="29">
        <v>1</v>
      </c>
    </row>
    <row r="10" spans="1:16" ht="24" customHeight="1" x14ac:dyDescent="0.2">
      <c r="A10" s="60" t="s">
        <v>3</v>
      </c>
      <c r="B10" s="60"/>
      <c r="C10" s="61" t="s">
        <v>48</v>
      </c>
      <c r="D10" s="62"/>
      <c r="E10" s="62"/>
      <c r="F10" s="62"/>
      <c r="G10" s="62"/>
      <c r="H10" s="62"/>
      <c r="I10" s="62"/>
      <c r="J10" s="63"/>
    </row>
    <row r="11" spans="1:16" ht="48.75" customHeight="1" x14ac:dyDescent="0.2">
      <c r="A11" s="7" t="s">
        <v>3</v>
      </c>
      <c r="B11" s="7">
        <v>1</v>
      </c>
      <c r="C11" s="32" t="s">
        <v>78</v>
      </c>
      <c r="D11" s="27" t="s">
        <v>54</v>
      </c>
      <c r="E11" s="29"/>
      <c r="F11" s="29" t="s">
        <v>77</v>
      </c>
      <c r="G11" s="29"/>
      <c r="H11" s="30"/>
      <c r="I11" s="29"/>
      <c r="J11" s="29">
        <v>1</v>
      </c>
      <c r="P11" s="1" t="s">
        <v>9</v>
      </c>
    </row>
    <row r="12" spans="1:16" ht="39" customHeight="1" x14ac:dyDescent="0.2">
      <c r="A12" s="7" t="s">
        <v>3</v>
      </c>
      <c r="B12" s="7">
        <v>2</v>
      </c>
      <c r="C12" s="26" t="s">
        <v>80</v>
      </c>
      <c r="D12" s="31" t="s">
        <v>14</v>
      </c>
      <c r="E12" s="28"/>
      <c r="F12" s="29" t="s">
        <v>79</v>
      </c>
      <c r="G12" s="29"/>
      <c r="H12" s="30"/>
      <c r="I12" s="29"/>
      <c r="J12" s="29">
        <v>1</v>
      </c>
    </row>
    <row r="13" spans="1:16" ht="48.75" customHeight="1" x14ac:dyDescent="0.2">
      <c r="A13" s="7" t="s">
        <v>3</v>
      </c>
      <c r="B13" s="7">
        <v>4</v>
      </c>
      <c r="C13" s="26" t="s">
        <v>81</v>
      </c>
      <c r="D13" s="27" t="s">
        <v>114</v>
      </c>
      <c r="E13" s="28"/>
      <c r="F13" s="29" t="s">
        <v>82</v>
      </c>
      <c r="G13" s="29"/>
      <c r="H13" s="30"/>
      <c r="I13" s="29"/>
      <c r="J13" s="29">
        <v>1</v>
      </c>
    </row>
    <row r="14" spans="1:16" ht="48.75" customHeight="1" x14ac:dyDescent="0.2">
      <c r="A14" s="7" t="s">
        <v>3</v>
      </c>
      <c r="B14" s="7">
        <v>5</v>
      </c>
      <c r="C14" s="26" t="s">
        <v>55</v>
      </c>
      <c r="D14" s="27" t="s">
        <v>56</v>
      </c>
      <c r="E14" s="28"/>
      <c r="F14" s="29" t="s">
        <v>11</v>
      </c>
      <c r="G14" s="29"/>
      <c r="H14" s="30"/>
      <c r="I14" s="29"/>
      <c r="J14" s="29">
        <v>1</v>
      </c>
    </row>
    <row r="15" spans="1:16" ht="48.75" customHeight="1" x14ac:dyDescent="0.2">
      <c r="A15" s="7" t="s">
        <v>3</v>
      </c>
      <c r="B15" s="7">
        <v>6</v>
      </c>
      <c r="C15" s="26" t="s">
        <v>83</v>
      </c>
      <c r="D15" s="27" t="s">
        <v>57</v>
      </c>
      <c r="E15" s="28"/>
      <c r="F15" s="29" t="s">
        <v>85</v>
      </c>
      <c r="G15" s="29"/>
      <c r="H15" s="30"/>
      <c r="I15" s="29"/>
      <c r="J15" s="29">
        <v>1</v>
      </c>
    </row>
    <row r="16" spans="1:16" ht="48.75" customHeight="1" x14ac:dyDescent="0.2">
      <c r="A16" s="7" t="s">
        <v>3</v>
      </c>
      <c r="B16" s="7">
        <v>7</v>
      </c>
      <c r="C16" s="26" t="s">
        <v>81</v>
      </c>
      <c r="D16" s="27" t="s">
        <v>114</v>
      </c>
      <c r="E16" s="28"/>
      <c r="F16" s="29" t="s">
        <v>82</v>
      </c>
      <c r="G16" s="29"/>
      <c r="H16" s="30"/>
      <c r="I16" s="29"/>
      <c r="J16" s="29">
        <v>1</v>
      </c>
    </row>
    <row r="17" spans="1:15" ht="48.75" customHeight="1" x14ac:dyDescent="0.2">
      <c r="A17" s="7" t="s">
        <v>3</v>
      </c>
      <c r="B17" s="7">
        <v>8</v>
      </c>
      <c r="C17" s="26" t="s">
        <v>58</v>
      </c>
      <c r="D17" s="27" t="s">
        <v>59</v>
      </c>
      <c r="E17" s="28"/>
      <c r="F17" s="29" t="s">
        <v>84</v>
      </c>
      <c r="G17" s="29"/>
      <c r="H17" s="30"/>
      <c r="I17" s="29"/>
      <c r="J17" s="29">
        <v>1</v>
      </c>
    </row>
    <row r="18" spans="1:15" ht="37.9" customHeight="1" x14ac:dyDescent="0.2">
      <c r="A18" s="7" t="s">
        <v>3</v>
      </c>
      <c r="B18" s="7">
        <v>9</v>
      </c>
      <c r="C18" s="26" t="s">
        <v>105</v>
      </c>
      <c r="D18" s="27" t="s">
        <v>106</v>
      </c>
      <c r="E18" s="28"/>
      <c r="F18" s="29" t="s">
        <v>104</v>
      </c>
      <c r="G18" s="29"/>
      <c r="H18" s="30">
        <v>2.9</v>
      </c>
      <c r="I18" s="29">
        <v>230</v>
      </c>
      <c r="J18" s="29">
        <v>1</v>
      </c>
    </row>
    <row r="19" spans="1:15" ht="156" x14ac:dyDescent="0.2">
      <c r="A19" s="7" t="s">
        <v>3</v>
      </c>
      <c r="B19" s="7">
        <v>10</v>
      </c>
      <c r="C19" s="26" t="s">
        <v>42</v>
      </c>
      <c r="D19" s="34" t="s">
        <v>60</v>
      </c>
      <c r="E19" s="29" t="s">
        <v>122</v>
      </c>
      <c r="F19" s="29" t="s">
        <v>41</v>
      </c>
      <c r="G19" s="29"/>
      <c r="H19" s="30">
        <v>0.217</v>
      </c>
      <c r="I19" s="29">
        <v>230</v>
      </c>
      <c r="J19" s="29">
        <v>1</v>
      </c>
    </row>
    <row r="20" spans="1:15" ht="168" x14ac:dyDescent="0.2">
      <c r="A20" s="7" t="s">
        <v>3</v>
      </c>
      <c r="B20" s="7">
        <v>11</v>
      </c>
      <c r="C20" s="26" t="s">
        <v>43</v>
      </c>
      <c r="D20" s="34" t="s">
        <v>61</v>
      </c>
      <c r="E20" s="29" t="s">
        <v>126</v>
      </c>
      <c r="F20" s="29" t="s">
        <v>44</v>
      </c>
      <c r="G20" s="29"/>
      <c r="H20" s="30">
        <v>0.18</v>
      </c>
      <c r="I20" s="29">
        <v>230</v>
      </c>
      <c r="J20" s="29">
        <v>1</v>
      </c>
    </row>
    <row r="21" spans="1:15" ht="22.5" customHeight="1" x14ac:dyDescent="0.2">
      <c r="A21" s="60" t="s">
        <v>4</v>
      </c>
      <c r="B21" s="60"/>
      <c r="C21" s="59" t="s">
        <v>16</v>
      </c>
      <c r="D21" s="59"/>
      <c r="E21" s="59"/>
      <c r="F21" s="59"/>
      <c r="G21" s="59"/>
      <c r="H21" s="59"/>
      <c r="I21" s="59"/>
      <c r="J21" s="59"/>
    </row>
    <row r="22" spans="1:15" ht="48.75" customHeight="1" x14ac:dyDescent="0.2">
      <c r="A22" s="60" t="s">
        <v>5</v>
      </c>
      <c r="B22" s="60"/>
      <c r="C22" s="61" t="s">
        <v>49</v>
      </c>
      <c r="D22" s="62"/>
      <c r="E22" s="62"/>
      <c r="F22" s="62"/>
      <c r="G22" s="62"/>
      <c r="H22" s="62"/>
      <c r="I22" s="62"/>
      <c r="J22" s="63"/>
    </row>
    <row r="23" spans="1:15" ht="33.75" customHeight="1" x14ac:dyDescent="0.2">
      <c r="A23" s="7" t="s">
        <v>5</v>
      </c>
      <c r="B23" s="7">
        <v>1</v>
      </c>
      <c r="C23" s="26" t="s">
        <v>97</v>
      </c>
      <c r="D23" s="27" t="s">
        <v>98</v>
      </c>
      <c r="E23" s="28"/>
      <c r="F23" s="29" t="s">
        <v>99</v>
      </c>
      <c r="G23" s="29"/>
      <c r="H23" s="30"/>
      <c r="I23" s="29"/>
      <c r="J23" s="29">
        <v>1</v>
      </c>
      <c r="O23" s="12"/>
    </row>
    <row r="24" spans="1:15" ht="86.45" customHeight="1" x14ac:dyDescent="0.2">
      <c r="A24" s="7" t="s">
        <v>5</v>
      </c>
      <c r="B24" s="7">
        <v>2</v>
      </c>
      <c r="C24" s="26" t="s">
        <v>24</v>
      </c>
      <c r="D24" s="31" t="s">
        <v>14</v>
      </c>
      <c r="E24" s="29"/>
      <c r="F24" s="29" t="s">
        <v>86</v>
      </c>
      <c r="G24" s="29"/>
      <c r="H24" s="30"/>
      <c r="I24" s="29"/>
      <c r="J24" s="29">
        <v>1</v>
      </c>
      <c r="O24" s="12"/>
    </row>
    <row r="25" spans="1:15" ht="37.5" customHeight="1" x14ac:dyDescent="0.2">
      <c r="A25" s="7" t="s">
        <v>5</v>
      </c>
      <c r="B25" s="7">
        <v>3</v>
      </c>
      <c r="C25" s="26" t="s">
        <v>15</v>
      </c>
      <c r="D25" s="27"/>
      <c r="E25" s="28"/>
      <c r="F25" s="29"/>
      <c r="G25" s="29"/>
      <c r="H25" s="30"/>
      <c r="I25" s="29"/>
      <c r="J25" s="29">
        <v>1</v>
      </c>
      <c r="O25" s="12"/>
    </row>
    <row r="26" spans="1:15" ht="24" x14ac:dyDescent="0.2">
      <c r="A26" s="7" t="s">
        <v>5</v>
      </c>
      <c r="B26" s="7">
        <v>4</v>
      </c>
      <c r="C26" s="26" t="s">
        <v>53</v>
      </c>
      <c r="D26" s="27" t="s">
        <v>13</v>
      </c>
      <c r="E26" s="28"/>
      <c r="F26" s="29"/>
      <c r="G26" s="29"/>
      <c r="H26" s="30"/>
      <c r="I26" s="29"/>
      <c r="J26" s="29">
        <v>1</v>
      </c>
    </row>
    <row r="27" spans="1:15" ht="60" x14ac:dyDescent="0.2">
      <c r="A27" s="7" t="s">
        <v>5</v>
      </c>
      <c r="B27" s="7">
        <v>5</v>
      </c>
      <c r="C27" s="26" t="s">
        <v>95</v>
      </c>
      <c r="D27" s="27" t="s">
        <v>96</v>
      </c>
      <c r="E27" s="28"/>
      <c r="F27" s="29" t="s">
        <v>32</v>
      </c>
      <c r="G27" s="29"/>
      <c r="H27" s="30"/>
      <c r="I27" s="29"/>
      <c r="J27" s="29">
        <v>1</v>
      </c>
      <c r="O27" s="12"/>
    </row>
    <row r="28" spans="1:15" ht="29.25" customHeight="1" x14ac:dyDescent="0.2">
      <c r="A28" s="60" t="s">
        <v>6</v>
      </c>
      <c r="B28" s="60"/>
      <c r="C28" s="61" t="s">
        <v>38</v>
      </c>
      <c r="D28" s="62"/>
      <c r="E28" s="62"/>
      <c r="F28" s="62"/>
      <c r="G28" s="62"/>
      <c r="H28" s="62"/>
      <c r="I28" s="62"/>
      <c r="J28" s="63"/>
    </row>
    <row r="29" spans="1:15" ht="60" x14ac:dyDescent="0.2">
      <c r="A29" s="7" t="s">
        <v>6</v>
      </c>
      <c r="B29" s="7">
        <v>1</v>
      </c>
      <c r="C29" s="26" t="s">
        <v>64</v>
      </c>
      <c r="D29" s="27" t="s">
        <v>65</v>
      </c>
      <c r="E29" s="29"/>
      <c r="F29" s="28" t="s">
        <v>11</v>
      </c>
      <c r="G29" s="29"/>
      <c r="H29" s="30"/>
      <c r="I29" s="29"/>
      <c r="J29" s="29">
        <v>1</v>
      </c>
    </row>
    <row r="30" spans="1:15" ht="29.25" customHeight="1" x14ac:dyDescent="0.2">
      <c r="A30" s="7" t="s">
        <v>6</v>
      </c>
      <c r="B30" s="7">
        <v>2</v>
      </c>
      <c r="C30" s="39" t="s">
        <v>62</v>
      </c>
      <c r="D30" s="43" t="s">
        <v>63</v>
      </c>
      <c r="E30" s="38" t="s">
        <v>120</v>
      </c>
      <c r="F30" s="42" t="s">
        <v>87</v>
      </c>
      <c r="G30" s="38"/>
      <c r="H30" s="41">
        <v>1.1000000000000001</v>
      </c>
      <c r="I30" s="38">
        <v>230</v>
      </c>
      <c r="J30" s="29">
        <v>1</v>
      </c>
    </row>
    <row r="31" spans="1:15" ht="84" x14ac:dyDescent="0.2">
      <c r="A31" s="7" t="s">
        <v>6</v>
      </c>
      <c r="B31" s="7">
        <v>3</v>
      </c>
      <c r="C31" s="39" t="s">
        <v>36</v>
      </c>
      <c r="D31" s="43" t="s">
        <v>37</v>
      </c>
      <c r="E31" s="42" t="s">
        <v>121</v>
      </c>
      <c r="F31" s="42" t="s">
        <v>35</v>
      </c>
      <c r="G31" s="38"/>
      <c r="H31" s="41">
        <v>2.1</v>
      </c>
      <c r="I31" s="38">
        <v>230</v>
      </c>
      <c r="J31" s="29">
        <v>1</v>
      </c>
    </row>
    <row r="32" spans="1:15" s="33" customFormat="1" ht="53.45" customHeight="1" x14ac:dyDescent="0.2">
      <c r="A32" s="29" t="s">
        <v>6</v>
      </c>
      <c r="B32" s="29">
        <v>4</v>
      </c>
      <c r="C32" s="26" t="s">
        <v>24</v>
      </c>
      <c r="D32" s="31" t="s">
        <v>14</v>
      </c>
      <c r="E32" s="29"/>
      <c r="F32" s="29" t="s">
        <v>88</v>
      </c>
      <c r="G32" s="29"/>
      <c r="H32" s="30"/>
      <c r="I32" s="29"/>
      <c r="J32" s="29">
        <v>1</v>
      </c>
    </row>
    <row r="33" spans="1:10" x14ac:dyDescent="0.2">
      <c r="A33" s="7" t="s">
        <v>6</v>
      </c>
      <c r="B33" s="7">
        <v>5</v>
      </c>
      <c r="C33" s="26" t="s">
        <v>15</v>
      </c>
      <c r="D33" s="27"/>
      <c r="E33" s="28"/>
      <c r="F33" s="28"/>
      <c r="G33" s="29"/>
      <c r="H33" s="30"/>
      <c r="I33" s="29"/>
      <c r="J33" s="29">
        <v>1</v>
      </c>
    </row>
    <row r="34" spans="1:10" ht="29.25" customHeight="1" x14ac:dyDescent="0.2">
      <c r="A34" s="64" t="s">
        <v>7</v>
      </c>
      <c r="B34" s="65"/>
      <c r="C34" s="61" t="s">
        <v>45</v>
      </c>
      <c r="D34" s="62"/>
      <c r="E34" s="62"/>
      <c r="F34" s="62"/>
      <c r="G34" s="62"/>
      <c r="H34" s="62"/>
      <c r="I34" s="62"/>
      <c r="J34" s="63"/>
    </row>
    <row r="35" spans="1:10" ht="49.15" customHeight="1" x14ac:dyDescent="0.2">
      <c r="A35" s="7" t="s">
        <v>7</v>
      </c>
      <c r="B35" s="7">
        <v>2</v>
      </c>
      <c r="C35" s="39" t="s">
        <v>89</v>
      </c>
      <c r="D35" s="40"/>
      <c r="E35" s="38" t="s">
        <v>119</v>
      </c>
      <c r="F35" s="42" t="s">
        <v>90</v>
      </c>
      <c r="G35" s="38"/>
      <c r="H35" s="41">
        <v>11.5</v>
      </c>
      <c r="I35" s="38">
        <v>400</v>
      </c>
      <c r="J35" s="38">
        <v>1</v>
      </c>
    </row>
    <row r="36" spans="1:10" ht="48" x14ac:dyDescent="0.2">
      <c r="A36" s="7" t="s">
        <v>7</v>
      </c>
      <c r="B36" s="7">
        <v>3</v>
      </c>
      <c r="C36" s="26" t="s">
        <v>101</v>
      </c>
      <c r="D36" s="34" t="s">
        <v>102</v>
      </c>
      <c r="E36" s="29"/>
      <c r="F36" s="29" t="s">
        <v>103</v>
      </c>
      <c r="G36" s="29"/>
      <c r="H36" s="30"/>
      <c r="I36" s="29"/>
      <c r="J36" s="29">
        <v>1</v>
      </c>
    </row>
    <row r="37" spans="1:10" ht="168" x14ac:dyDescent="0.2">
      <c r="A37" s="7" t="s">
        <v>7</v>
      </c>
      <c r="B37" s="7">
        <v>4</v>
      </c>
      <c r="C37" s="26" t="s">
        <v>92</v>
      </c>
      <c r="D37" s="34" t="s">
        <v>100</v>
      </c>
      <c r="E37" s="29" t="s">
        <v>123</v>
      </c>
      <c r="F37" s="29" t="s">
        <v>91</v>
      </c>
      <c r="G37" s="29"/>
      <c r="H37" s="30">
        <v>0.15</v>
      </c>
      <c r="I37" s="29">
        <v>230</v>
      </c>
      <c r="J37" s="29">
        <v>1</v>
      </c>
    </row>
    <row r="38" spans="1:10" ht="168" x14ac:dyDescent="0.2">
      <c r="A38" s="7" t="s">
        <v>7</v>
      </c>
      <c r="B38" s="7">
        <v>5</v>
      </c>
      <c r="C38" s="26" t="s">
        <v>93</v>
      </c>
      <c r="D38" s="34" t="s">
        <v>100</v>
      </c>
      <c r="E38" s="29" t="s">
        <v>124</v>
      </c>
      <c r="F38" s="29" t="s">
        <v>94</v>
      </c>
      <c r="G38" s="29"/>
      <c r="H38" s="30">
        <v>0.18</v>
      </c>
      <c r="I38" s="29">
        <v>230</v>
      </c>
      <c r="J38" s="29">
        <v>1</v>
      </c>
    </row>
    <row r="39" spans="1:10" ht="49.15" customHeight="1" x14ac:dyDescent="0.2">
      <c r="A39" s="7" t="s">
        <v>7</v>
      </c>
      <c r="B39" s="7">
        <v>6</v>
      </c>
      <c r="C39" s="39" t="s">
        <v>68</v>
      </c>
      <c r="D39" s="43"/>
      <c r="E39" s="38" t="s">
        <v>117</v>
      </c>
      <c r="F39" s="42"/>
      <c r="G39" s="38"/>
      <c r="H39" s="41">
        <v>3</v>
      </c>
      <c r="I39" s="38">
        <v>230</v>
      </c>
      <c r="J39" s="38">
        <v>1</v>
      </c>
    </row>
    <row r="40" spans="1:10" ht="49.15" customHeight="1" x14ac:dyDescent="0.2">
      <c r="A40" s="7" t="s">
        <v>7</v>
      </c>
      <c r="B40" s="7">
        <v>7</v>
      </c>
      <c r="C40" s="39" t="s">
        <v>69</v>
      </c>
      <c r="D40" s="43"/>
      <c r="E40" s="38" t="s">
        <v>118</v>
      </c>
      <c r="F40" s="42"/>
      <c r="G40" s="38"/>
      <c r="H40" s="41">
        <v>4.5</v>
      </c>
      <c r="I40" s="38">
        <v>230</v>
      </c>
      <c r="J40" s="38">
        <v>1</v>
      </c>
    </row>
    <row r="41" spans="1:10" ht="49.15" customHeight="1" x14ac:dyDescent="0.2">
      <c r="A41" s="7" t="s">
        <v>7</v>
      </c>
      <c r="B41" s="7">
        <v>8</v>
      </c>
      <c r="C41" s="26" t="s">
        <v>66</v>
      </c>
      <c r="D41" s="34" t="s">
        <v>67</v>
      </c>
      <c r="E41" s="29"/>
      <c r="F41" s="29" t="s">
        <v>84</v>
      </c>
      <c r="G41" s="29"/>
      <c r="H41" s="30"/>
      <c r="I41" s="29"/>
      <c r="J41" s="29">
        <v>1</v>
      </c>
    </row>
    <row r="42" spans="1:10" x14ac:dyDescent="0.2">
      <c r="A42" s="64" t="s">
        <v>8</v>
      </c>
      <c r="B42" s="65"/>
      <c r="C42" s="61" t="s">
        <v>46</v>
      </c>
      <c r="D42" s="62"/>
      <c r="E42" s="62"/>
      <c r="F42" s="62"/>
      <c r="G42" s="62"/>
      <c r="H42" s="62"/>
      <c r="I42" s="62"/>
      <c r="J42" s="63"/>
    </row>
    <row r="43" spans="1:10" ht="49.15" customHeight="1" x14ac:dyDescent="0.2">
      <c r="A43" s="7" t="s">
        <v>8</v>
      </c>
      <c r="B43" s="7">
        <v>1</v>
      </c>
      <c r="C43" s="26" t="s">
        <v>28</v>
      </c>
      <c r="D43" s="34" t="s">
        <v>29</v>
      </c>
      <c r="E43" s="29"/>
      <c r="F43" s="29" t="s">
        <v>30</v>
      </c>
      <c r="G43" s="29"/>
      <c r="H43" s="30"/>
      <c r="I43" s="29"/>
      <c r="J43" s="29">
        <v>1</v>
      </c>
    </row>
    <row r="44" spans="1:10" ht="29.25" customHeight="1" x14ac:dyDescent="0.2">
      <c r="A44" s="7" t="s">
        <v>8</v>
      </c>
      <c r="B44" s="7">
        <v>2</v>
      </c>
      <c r="C44" s="26" t="s">
        <v>28</v>
      </c>
      <c r="D44" s="34" t="s">
        <v>29</v>
      </c>
      <c r="E44" s="29"/>
      <c r="F44" s="29" t="s">
        <v>70</v>
      </c>
      <c r="G44" s="29"/>
      <c r="H44" s="30"/>
      <c r="I44" s="29"/>
      <c r="J44" s="29">
        <v>1</v>
      </c>
    </row>
    <row r="45" spans="1:10" ht="49.15" customHeight="1" x14ac:dyDescent="0.2">
      <c r="A45" s="7" t="s">
        <v>8</v>
      </c>
      <c r="B45" s="7">
        <v>3</v>
      </c>
      <c r="C45" s="26" t="s">
        <v>28</v>
      </c>
      <c r="D45" s="34" t="s">
        <v>29</v>
      </c>
      <c r="E45" s="29"/>
      <c r="F45" s="29" t="s">
        <v>70</v>
      </c>
      <c r="G45" s="29"/>
      <c r="H45" s="30"/>
      <c r="I45" s="29"/>
      <c r="J45" s="29">
        <v>1</v>
      </c>
    </row>
    <row r="46" spans="1:10" ht="49.15" customHeight="1" x14ac:dyDescent="0.2">
      <c r="A46" s="7" t="s">
        <v>8</v>
      </c>
      <c r="B46" s="7">
        <v>4</v>
      </c>
      <c r="C46" s="26" t="s">
        <v>28</v>
      </c>
      <c r="D46" s="34" t="s">
        <v>29</v>
      </c>
      <c r="E46" s="29"/>
      <c r="F46" s="29" t="s">
        <v>71</v>
      </c>
      <c r="G46" s="29"/>
      <c r="H46" s="30"/>
      <c r="I46" s="29"/>
      <c r="J46" s="29">
        <v>1</v>
      </c>
    </row>
    <row r="47" spans="1:10" ht="49.15" customHeight="1" x14ac:dyDescent="0.2">
      <c r="A47" s="46" t="s">
        <v>8</v>
      </c>
      <c r="B47" s="46">
        <v>6</v>
      </c>
      <c r="C47" s="47" t="s">
        <v>39</v>
      </c>
      <c r="D47" s="48" t="s">
        <v>40</v>
      </c>
      <c r="E47" s="49" t="s">
        <v>125</v>
      </c>
      <c r="F47" s="49" t="s">
        <v>31</v>
      </c>
      <c r="G47" s="49"/>
      <c r="H47" s="50"/>
      <c r="I47" s="49"/>
      <c r="J47" s="49">
        <v>1</v>
      </c>
    </row>
    <row r="48" spans="1:10" ht="49.15" customHeight="1" x14ac:dyDescent="0.2">
      <c r="D48" s="13" t="s">
        <v>21</v>
      </c>
      <c r="G48" s="14">
        <f xml:space="preserve"> SUM(G4:G42)</f>
        <v>0</v>
      </c>
      <c r="H48" s="2"/>
    </row>
    <row r="49" spans="4:9" ht="49.15" customHeight="1" x14ac:dyDescent="0.2">
      <c r="D49" s="15" t="s">
        <v>22</v>
      </c>
      <c r="H49" s="16">
        <f xml:space="preserve"> SUM(H5:H47)</f>
        <v>25.866999999999997</v>
      </c>
      <c r="I49" s="11"/>
    </row>
    <row r="50" spans="4:9" ht="19.899999999999999" customHeight="1" x14ac:dyDescent="0.2">
      <c r="D50" s="57" t="s">
        <v>23</v>
      </c>
      <c r="E50" s="58"/>
      <c r="F50" s="58"/>
      <c r="G50" s="58"/>
      <c r="H50" s="58"/>
      <c r="I50" s="11"/>
    </row>
    <row r="51" spans="4:9" ht="19.899999999999999" customHeight="1" x14ac:dyDescent="0.2"/>
    <row r="52" spans="4:9" ht="19.899999999999999" customHeight="1" x14ac:dyDescent="0.2"/>
  </sheetData>
  <mergeCells count="17">
    <mergeCell ref="A2:B2"/>
    <mergeCell ref="H1:J1"/>
    <mergeCell ref="A28:B28"/>
    <mergeCell ref="A3:B3"/>
    <mergeCell ref="A10:B10"/>
    <mergeCell ref="C3:J3"/>
    <mergeCell ref="C10:J10"/>
    <mergeCell ref="C28:J28"/>
    <mergeCell ref="A21:B21"/>
    <mergeCell ref="D50:H50"/>
    <mergeCell ref="C21:J21"/>
    <mergeCell ref="A22:B22"/>
    <mergeCell ref="C22:J22"/>
    <mergeCell ref="A42:B42"/>
    <mergeCell ref="C42:J42"/>
    <mergeCell ref="A34:B34"/>
    <mergeCell ref="C34:J34"/>
  </mergeCells>
  <phoneticPr fontId="1" type="noConversion"/>
  <conditionalFormatting sqref="C1:C1048576">
    <cfRule type="containsText" dxfId="3" priority="2" operator="containsText" text="DOMĚREK">
      <formula>NOT(ISERROR(SEARCH("DOMĚREK",C1)))</formula>
    </cfRule>
  </conditionalFormatting>
  <conditionalFormatting sqref="D1:D1048576">
    <cfRule type="containsText" dxfId="2" priority="1" operator="containsText" text="řeší provozovatel">
      <formula>NOT(ISERROR(SEARCH("řeší provozovatel",D1)))</formula>
    </cfRule>
  </conditionalFormatting>
  <pageMargins left="0.15" right="0.23" top="0.46875" bottom="0.41" header="0.22" footer="0.19"/>
  <pageSetup paperSize="9" orientation="landscape" horizontalDpi="4294967293" r:id="rId1"/>
  <headerFooter>
    <oddHeader>&amp;CSoupis technologií a zařízení - BISTRO DĚČÍN&amp;RPřípravna/ bufet</oddHeader>
    <oddFooter>&amp;LZpracoval: Klimeš Miloš  - tel. 725 588 962&amp;CStránka &amp;P&amp;R8.8.2025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2111-FB13-4067-A3AB-8CC3A01AFDCE}">
  <dimension ref="A1:P56"/>
  <sheetViews>
    <sheetView tabSelected="1" zoomScaleNormal="100" workbookViewId="0">
      <selection activeCell="L47" sqref="L47"/>
    </sheetView>
  </sheetViews>
  <sheetFormatPr defaultColWidth="9.140625" defaultRowHeight="12" x14ac:dyDescent="0.2"/>
  <cols>
    <col min="1" max="1" width="3" style="1" customWidth="1"/>
    <col min="2" max="2" width="3.28515625" style="2" customWidth="1"/>
    <col min="3" max="3" width="27.42578125" style="17" customWidth="1"/>
    <col min="4" max="4" width="53" style="9" customWidth="1"/>
    <col min="5" max="5" width="14.5703125" style="2" customWidth="1"/>
    <col min="6" max="6" width="12.7109375" style="2" customWidth="1"/>
    <col min="7" max="7" width="9.7109375" style="2" customWidth="1"/>
    <col min="8" max="8" width="8.85546875" style="10" customWidth="1"/>
    <col min="9" max="9" width="8.7109375" style="2" customWidth="1"/>
    <col min="10" max="10" width="6" style="2" customWidth="1"/>
    <col min="11" max="11" width="14.28515625" style="18" customWidth="1"/>
    <col min="12" max="12" width="16.7109375" style="1" customWidth="1"/>
    <col min="13" max="16384" width="9.140625" style="1"/>
  </cols>
  <sheetData>
    <row r="1" spans="1:16" ht="21" customHeight="1" x14ac:dyDescent="0.2">
      <c r="D1" s="3"/>
      <c r="H1" s="67"/>
      <c r="I1" s="67"/>
      <c r="J1" s="67"/>
      <c r="L1" s="19"/>
    </row>
    <row r="2" spans="1:16" ht="37.5" customHeight="1" x14ac:dyDescent="0.2">
      <c r="A2" s="66" t="s">
        <v>17</v>
      </c>
      <c r="B2" s="66"/>
      <c r="C2" s="5" t="s">
        <v>20</v>
      </c>
      <c r="D2" s="5" t="s">
        <v>10</v>
      </c>
      <c r="E2" s="5" t="s">
        <v>25</v>
      </c>
      <c r="F2" s="4" t="s">
        <v>1</v>
      </c>
      <c r="G2" s="6" t="s">
        <v>18</v>
      </c>
      <c r="H2" s="6" t="s">
        <v>19</v>
      </c>
      <c r="I2" s="5" t="s">
        <v>12</v>
      </c>
      <c r="J2" s="4" t="s">
        <v>2</v>
      </c>
      <c r="K2" s="20" t="s">
        <v>26</v>
      </c>
      <c r="L2" s="21" t="s">
        <v>27</v>
      </c>
    </row>
    <row r="3" spans="1:16" ht="24" customHeight="1" x14ac:dyDescent="0.2">
      <c r="A3" s="60" t="s">
        <v>0</v>
      </c>
      <c r="B3" s="60"/>
      <c r="C3" s="61" t="s">
        <v>47</v>
      </c>
      <c r="D3" s="62"/>
      <c r="E3" s="62"/>
      <c r="F3" s="62"/>
      <c r="G3" s="62"/>
      <c r="H3" s="62"/>
      <c r="I3" s="62"/>
      <c r="J3" s="63"/>
      <c r="K3" s="22"/>
      <c r="L3" s="23"/>
    </row>
    <row r="4" spans="1:16" x14ac:dyDescent="0.2">
      <c r="A4" s="7" t="s">
        <v>0</v>
      </c>
      <c r="B4" s="7">
        <v>1</v>
      </c>
      <c r="C4" s="39" t="s">
        <v>50</v>
      </c>
      <c r="D4" s="44" t="s">
        <v>72</v>
      </c>
      <c r="E4" s="38" t="s">
        <v>130</v>
      </c>
      <c r="F4" s="42"/>
      <c r="G4" s="38"/>
      <c r="H4" s="41">
        <v>5.4</v>
      </c>
      <c r="I4" s="38">
        <v>400</v>
      </c>
      <c r="J4" s="38">
        <v>1</v>
      </c>
      <c r="K4" s="56"/>
      <c r="L4" s="25">
        <f>SUM(J4*K4)</f>
        <v>0</v>
      </c>
    </row>
    <row r="5" spans="1:16" ht="24" x14ac:dyDescent="0.2">
      <c r="A5" s="7" t="s">
        <v>0</v>
      </c>
      <c r="B5" s="7">
        <v>2</v>
      </c>
      <c r="C5" s="26" t="s">
        <v>33</v>
      </c>
      <c r="D5" s="27" t="s">
        <v>34</v>
      </c>
      <c r="E5" s="29" t="s">
        <v>129</v>
      </c>
      <c r="F5" s="29"/>
      <c r="G5" s="29"/>
      <c r="H5" s="30">
        <v>0.04</v>
      </c>
      <c r="I5" s="29">
        <v>230</v>
      </c>
      <c r="J5" s="29">
        <v>1</v>
      </c>
      <c r="K5" s="56"/>
      <c r="L5" s="25">
        <f t="shared" ref="L5:L49" si="0">SUM(J5*K5)</f>
        <v>0</v>
      </c>
    </row>
    <row r="6" spans="1:16" ht="48" x14ac:dyDescent="0.2">
      <c r="A6" s="29" t="s">
        <v>0</v>
      </c>
      <c r="B6" s="29">
        <v>3</v>
      </c>
      <c r="C6" s="26" t="s">
        <v>51</v>
      </c>
      <c r="D6" s="27" t="s">
        <v>52</v>
      </c>
      <c r="E6" s="29"/>
      <c r="F6" s="29" t="s">
        <v>74</v>
      </c>
      <c r="G6" s="29"/>
      <c r="H6" s="30"/>
      <c r="I6" s="29"/>
      <c r="J6" s="29">
        <v>1</v>
      </c>
      <c r="K6" s="56"/>
      <c r="L6" s="25">
        <f t="shared" si="0"/>
        <v>0</v>
      </c>
    </row>
    <row r="7" spans="1:16" ht="24" x14ac:dyDescent="0.2">
      <c r="A7" s="7" t="s">
        <v>0</v>
      </c>
      <c r="B7" s="7">
        <v>4</v>
      </c>
      <c r="C7" s="26" t="s">
        <v>53</v>
      </c>
      <c r="D7" s="27" t="s">
        <v>13</v>
      </c>
      <c r="E7" s="28"/>
      <c r="F7" s="29"/>
      <c r="G7" s="29"/>
      <c r="H7" s="30"/>
      <c r="I7" s="29"/>
      <c r="J7" s="29">
        <v>1</v>
      </c>
      <c r="K7" s="56">
        <v>0</v>
      </c>
      <c r="L7" s="25">
        <f t="shared" si="0"/>
        <v>0</v>
      </c>
    </row>
    <row r="8" spans="1:16" x14ac:dyDescent="0.2">
      <c r="A8" s="7" t="s">
        <v>0</v>
      </c>
      <c r="B8" s="7">
        <v>5</v>
      </c>
      <c r="C8" s="26" t="s">
        <v>24</v>
      </c>
      <c r="D8" s="31" t="s">
        <v>14</v>
      </c>
      <c r="E8" s="29"/>
      <c r="F8" s="29" t="s">
        <v>75</v>
      </c>
      <c r="G8" s="29"/>
      <c r="H8" s="30"/>
      <c r="I8" s="29"/>
      <c r="J8" s="29">
        <v>1</v>
      </c>
      <c r="K8" s="56"/>
      <c r="L8" s="25">
        <f t="shared" si="0"/>
        <v>0</v>
      </c>
    </row>
    <row r="9" spans="1:16" ht="36" x14ac:dyDescent="0.2">
      <c r="A9" s="7" t="s">
        <v>0</v>
      </c>
      <c r="B9" s="7">
        <v>6</v>
      </c>
      <c r="C9" s="26" t="s">
        <v>76</v>
      </c>
      <c r="D9" s="27" t="s">
        <v>113</v>
      </c>
      <c r="E9" s="29"/>
      <c r="F9" s="29" t="s">
        <v>110</v>
      </c>
      <c r="G9" s="29"/>
      <c r="H9" s="30"/>
      <c r="I9" s="29"/>
      <c r="J9" s="29">
        <v>1</v>
      </c>
      <c r="K9" s="56"/>
      <c r="L9" s="25">
        <f t="shared" si="0"/>
        <v>0</v>
      </c>
    </row>
    <row r="10" spans="1:16" x14ac:dyDescent="0.2">
      <c r="A10" s="60" t="s">
        <v>3</v>
      </c>
      <c r="B10" s="60"/>
      <c r="C10" s="61" t="s">
        <v>48</v>
      </c>
      <c r="D10" s="62"/>
      <c r="E10" s="62"/>
      <c r="F10" s="62"/>
      <c r="G10" s="62"/>
      <c r="H10" s="62"/>
      <c r="I10" s="62"/>
      <c r="J10" s="63"/>
      <c r="K10" s="56"/>
      <c r="L10" s="25">
        <f t="shared" si="0"/>
        <v>0</v>
      </c>
    </row>
    <row r="11" spans="1:16" s="33" customFormat="1" ht="48" x14ac:dyDescent="0.2">
      <c r="A11" s="7" t="s">
        <v>3</v>
      </c>
      <c r="B11" s="7">
        <v>1</v>
      </c>
      <c r="C11" s="32" t="s">
        <v>78</v>
      </c>
      <c r="D11" s="27" t="s">
        <v>54</v>
      </c>
      <c r="E11" s="29"/>
      <c r="F11" s="29" t="s">
        <v>77</v>
      </c>
      <c r="G11" s="29"/>
      <c r="H11" s="30"/>
      <c r="I11" s="29"/>
      <c r="J11" s="29">
        <v>1</v>
      </c>
      <c r="K11" s="56"/>
      <c r="L11" s="25">
        <f t="shared" si="0"/>
        <v>0</v>
      </c>
    </row>
    <row r="12" spans="1:16" ht="24" x14ac:dyDescent="0.2">
      <c r="A12" s="7" t="s">
        <v>3</v>
      </c>
      <c r="B12" s="7">
        <v>2</v>
      </c>
      <c r="C12" s="26" t="s">
        <v>80</v>
      </c>
      <c r="D12" s="31" t="s">
        <v>14</v>
      </c>
      <c r="E12" s="28"/>
      <c r="F12" s="29" t="s">
        <v>79</v>
      </c>
      <c r="G12" s="29"/>
      <c r="H12" s="30"/>
      <c r="I12" s="29"/>
      <c r="J12" s="29">
        <v>1</v>
      </c>
      <c r="K12" s="56"/>
      <c r="L12" s="25">
        <f t="shared" si="0"/>
        <v>0</v>
      </c>
    </row>
    <row r="13" spans="1:16" ht="24" x14ac:dyDescent="0.2">
      <c r="A13" s="7" t="s">
        <v>3</v>
      </c>
      <c r="B13" s="7">
        <v>4</v>
      </c>
      <c r="C13" s="26" t="s">
        <v>81</v>
      </c>
      <c r="D13" s="27" t="s">
        <v>115</v>
      </c>
      <c r="E13" s="28"/>
      <c r="F13" s="29" t="s">
        <v>82</v>
      </c>
      <c r="G13" s="29"/>
      <c r="H13" s="30"/>
      <c r="I13" s="29"/>
      <c r="J13" s="29">
        <v>1</v>
      </c>
      <c r="K13" s="56"/>
      <c r="L13" s="25">
        <f t="shared" si="0"/>
        <v>0</v>
      </c>
    </row>
    <row r="14" spans="1:16" s="33" customFormat="1" ht="48" x14ac:dyDescent="0.2">
      <c r="A14" s="7" t="s">
        <v>3</v>
      </c>
      <c r="B14" s="7">
        <v>5</v>
      </c>
      <c r="C14" s="26" t="s">
        <v>55</v>
      </c>
      <c r="D14" s="27" t="s">
        <v>56</v>
      </c>
      <c r="E14" s="28"/>
      <c r="F14" s="29" t="s">
        <v>11</v>
      </c>
      <c r="G14" s="29"/>
      <c r="H14" s="30"/>
      <c r="I14" s="29"/>
      <c r="J14" s="29">
        <v>1</v>
      </c>
      <c r="K14" s="56"/>
      <c r="L14" s="25">
        <f t="shared" si="0"/>
        <v>0</v>
      </c>
    </row>
    <row r="15" spans="1:16" ht="36" x14ac:dyDescent="0.2">
      <c r="A15" s="7" t="s">
        <v>3</v>
      </c>
      <c r="B15" s="7">
        <v>6</v>
      </c>
      <c r="C15" s="26" t="s">
        <v>83</v>
      </c>
      <c r="D15" s="27" t="s">
        <v>57</v>
      </c>
      <c r="E15" s="28"/>
      <c r="F15" s="29" t="s">
        <v>85</v>
      </c>
      <c r="G15" s="29"/>
      <c r="H15" s="30"/>
      <c r="I15" s="29"/>
      <c r="J15" s="29">
        <v>1</v>
      </c>
      <c r="K15" s="56"/>
      <c r="L15" s="25">
        <f t="shared" si="0"/>
        <v>0</v>
      </c>
    </row>
    <row r="16" spans="1:16" ht="24" x14ac:dyDescent="0.2">
      <c r="A16" s="7" t="s">
        <v>3</v>
      </c>
      <c r="B16" s="7">
        <v>7</v>
      </c>
      <c r="C16" s="26" t="s">
        <v>81</v>
      </c>
      <c r="D16" s="27" t="s">
        <v>116</v>
      </c>
      <c r="E16" s="28"/>
      <c r="F16" s="29" t="s">
        <v>82</v>
      </c>
      <c r="G16" s="29"/>
      <c r="H16" s="30"/>
      <c r="I16" s="29"/>
      <c r="J16" s="29">
        <v>1</v>
      </c>
      <c r="K16" s="56"/>
      <c r="L16" s="25">
        <f t="shared" si="0"/>
        <v>0</v>
      </c>
      <c r="P16" s="1" t="s">
        <v>9</v>
      </c>
    </row>
    <row r="17" spans="1:15" ht="48" x14ac:dyDescent="0.2">
      <c r="A17" s="7" t="s">
        <v>3</v>
      </c>
      <c r="B17" s="7">
        <v>8</v>
      </c>
      <c r="C17" s="26" t="s">
        <v>58</v>
      </c>
      <c r="D17" s="27" t="s">
        <v>59</v>
      </c>
      <c r="E17" s="28"/>
      <c r="F17" s="29" t="s">
        <v>84</v>
      </c>
      <c r="G17" s="29"/>
      <c r="H17" s="30"/>
      <c r="I17" s="29"/>
      <c r="J17" s="29">
        <v>1</v>
      </c>
      <c r="K17" s="56"/>
      <c r="L17" s="25">
        <f t="shared" si="0"/>
        <v>0</v>
      </c>
    </row>
    <row r="18" spans="1:15" ht="120" x14ac:dyDescent="0.2">
      <c r="A18" s="7" t="s">
        <v>3</v>
      </c>
      <c r="B18" s="7">
        <v>9</v>
      </c>
      <c r="C18" s="26" t="s">
        <v>108</v>
      </c>
      <c r="D18" s="45" t="s">
        <v>107</v>
      </c>
      <c r="E18" s="28"/>
      <c r="F18" s="29" t="s">
        <v>104</v>
      </c>
      <c r="G18" s="29"/>
      <c r="H18" s="30">
        <v>2.9</v>
      </c>
      <c r="I18" s="29">
        <v>230</v>
      </c>
      <c r="J18" s="29">
        <v>1</v>
      </c>
      <c r="K18" s="56"/>
      <c r="L18" s="25">
        <f t="shared" si="0"/>
        <v>0</v>
      </c>
    </row>
    <row r="19" spans="1:15" ht="156" x14ac:dyDescent="0.2">
      <c r="A19" s="7" t="s">
        <v>3</v>
      </c>
      <c r="B19" s="7">
        <v>10</v>
      </c>
      <c r="C19" s="26" t="s">
        <v>42</v>
      </c>
      <c r="D19" s="34" t="s">
        <v>60</v>
      </c>
      <c r="E19" s="29" t="s">
        <v>131</v>
      </c>
      <c r="F19" s="29" t="s">
        <v>41</v>
      </c>
      <c r="G19" s="29"/>
      <c r="H19" s="30">
        <v>0.217</v>
      </c>
      <c r="I19" s="29">
        <v>230</v>
      </c>
      <c r="J19" s="29">
        <v>1</v>
      </c>
      <c r="K19" s="56"/>
      <c r="L19" s="25">
        <f t="shared" si="0"/>
        <v>0</v>
      </c>
    </row>
    <row r="20" spans="1:15" ht="168" x14ac:dyDescent="0.2">
      <c r="A20" s="7" t="s">
        <v>3</v>
      </c>
      <c r="B20" s="7">
        <v>11</v>
      </c>
      <c r="C20" s="26" t="s">
        <v>43</v>
      </c>
      <c r="D20" s="34" t="s">
        <v>61</v>
      </c>
      <c r="E20" s="29" t="s">
        <v>126</v>
      </c>
      <c r="F20" s="29" t="s">
        <v>44</v>
      </c>
      <c r="G20" s="29"/>
      <c r="H20" s="30">
        <v>0.18</v>
      </c>
      <c r="I20" s="29">
        <v>230</v>
      </c>
      <c r="J20" s="29">
        <v>1</v>
      </c>
      <c r="K20" s="56"/>
      <c r="L20" s="25">
        <f t="shared" si="0"/>
        <v>0</v>
      </c>
    </row>
    <row r="21" spans="1:15" s="33" customFormat="1" x14ac:dyDescent="0.2">
      <c r="A21" s="60" t="s">
        <v>4</v>
      </c>
      <c r="B21" s="60"/>
      <c r="C21" s="59" t="s">
        <v>16</v>
      </c>
      <c r="D21" s="59"/>
      <c r="E21" s="59"/>
      <c r="F21" s="59"/>
      <c r="G21" s="59"/>
      <c r="H21" s="59"/>
      <c r="I21" s="59"/>
      <c r="J21" s="59"/>
      <c r="K21" s="56"/>
      <c r="L21" s="25">
        <f t="shared" si="0"/>
        <v>0</v>
      </c>
    </row>
    <row r="22" spans="1:15" s="33" customFormat="1" x14ac:dyDescent="0.2">
      <c r="A22" s="60" t="s">
        <v>5</v>
      </c>
      <c r="B22" s="60"/>
      <c r="C22" s="61" t="s">
        <v>49</v>
      </c>
      <c r="D22" s="62"/>
      <c r="E22" s="62"/>
      <c r="F22" s="62"/>
      <c r="G22" s="62"/>
      <c r="H22" s="62"/>
      <c r="I22" s="62"/>
      <c r="J22" s="63"/>
      <c r="K22" s="56"/>
      <c r="L22" s="25">
        <f t="shared" si="0"/>
        <v>0</v>
      </c>
    </row>
    <row r="23" spans="1:15" ht="108" x14ac:dyDescent="0.2">
      <c r="A23" s="7" t="s">
        <v>5</v>
      </c>
      <c r="B23" s="7">
        <v>1</v>
      </c>
      <c r="C23" s="26" t="s">
        <v>97</v>
      </c>
      <c r="D23" s="27" t="s">
        <v>98</v>
      </c>
      <c r="E23" s="28"/>
      <c r="F23" s="29" t="s">
        <v>99</v>
      </c>
      <c r="G23" s="29"/>
      <c r="H23" s="30"/>
      <c r="I23" s="29"/>
      <c r="J23" s="29">
        <v>1</v>
      </c>
      <c r="K23" s="56"/>
      <c r="L23" s="25">
        <f t="shared" si="0"/>
        <v>0</v>
      </c>
    </row>
    <row r="24" spans="1:15" s="33" customFormat="1" x14ac:dyDescent="0.2">
      <c r="A24" s="7" t="s">
        <v>5</v>
      </c>
      <c r="B24" s="7">
        <v>2</v>
      </c>
      <c r="C24" s="26" t="s">
        <v>24</v>
      </c>
      <c r="D24" s="31" t="s">
        <v>14</v>
      </c>
      <c r="E24" s="29"/>
      <c r="F24" s="29" t="s">
        <v>86</v>
      </c>
      <c r="G24" s="29"/>
      <c r="H24" s="30"/>
      <c r="I24" s="29"/>
      <c r="J24" s="29">
        <v>1</v>
      </c>
      <c r="K24" s="56"/>
      <c r="L24" s="25">
        <f t="shared" si="0"/>
        <v>0</v>
      </c>
    </row>
    <row r="25" spans="1:15" x14ac:dyDescent="0.2">
      <c r="A25" s="7" t="s">
        <v>5</v>
      </c>
      <c r="B25" s="7">
        <v>3</v>
      </c>
      <c r="C25" s="26" t="s">
        <v>15</v>
      </c>
      <c r="D25" s="27"/>
      <c r="E25" s="28"/>
      <c r="F25" s="29"/>
      <c r="G25" s="29"/>
      <c r="H25" s="30"/>
      <c r="I25" s="29"/>
      <c r="J25" s="29">
        <v>1</v>
      </c>
      <c r="K25" s="56"/>
      <c r="L25" s="25">
        <f t="shared" si="0"/>
        <v>0</v>
      </c>
      <c r="O25" s="8"/>
    </row>
    <row r="26" spans="1:15" ht="24" x14ac:dyDescent="0.2">
      <c r="A26" s="7" t="s">
        <v>5</v>
      </c>
      <c r="B26" s="7">
        <v>4</v>
      </c>
      <c r="C26" s="26" t="s">
        <v>53</v>
      </c>
      <c r="D26" s="27" t="s">
        <v>13</v>
      </c>
      <c r="E26" s="28"/>
      <c r="F26" s="29"/>
      <c r="G26" s="29"/>
      <c r="H26" s="30"/>
      <c r="I26" s="29"/>
      <c r="J26" s="29">
        <v>1</v>
      </c>
      <c r="K26" s="56"/>
      <c r="L26" s="25">
        <f t="shared" si="0"/>
        <v>0</v>
      </c>
      <c r="O26" s="8"/>
    </row>
    <row r="27" spans="1:15" ht="60" x14ac:dyDescent="0.2">
      <c r="A27" s="7" t="s">
        <v>5</v>
      </c>
      <c r="B27" s="7">
        <v>5</v>
      </c>
      <c r="C27" s="26" t="s">
        <v>95</v>
      </c>
      <c r="D27" s="27" t="s">
        <v>96</v>
      </c>
      <c r="E27" s="28"/>
      <c r="F27" s="29" t="s">
        <v>32</v>
      </c>
      <c r="G27" s="29"/>
      <c r="H27" s="30"/>
      <c r="I27" s="29"/>
      <c r="J27" s="29">
        <v>1</v>
      </c>
      <c r="K27" s="56"/>
      <c r="L27" s="25">
        <f t="shared" si="0"/>
        <v>0</v>
      </c>
      <c r="O27" s="12"/>
    </row>
    <row r="28" spans="1:15" x14ac:dyDescent="0.2">
      <c r="A28" s="60" t="s">
        <v>6</v>
      </c>
      <c r="B28" s="60"/>
      <c r="C28" s="61" t="s">
        <v>38</v>
      </c>
      <c r="D28" s="62"/>
      <c r="E28" s="62"/>
      <c r="F28" s="62"/>
      <c r="G28" s="62"/>
      <c r="H28" s="62"/>
      <c r="I28" s="62"/>
      <c r="J28" s="63"/>
      <c r="K28" s="56"/>
      <c r="L28" s="25">
        <f t="shared" si="0"/>
        <v>0</v>
      </c>
      <c r="O28" s="12"/>
    </row>
    <row r="29" spans="1:15" s="33" customFormat="1" ht="60" x14ac:dyDescent="0.2">
      <c r="A29" s="7" t="s">
        <v>6</v>
      </c>
      <c r="B29" s="7">
        <v>1</v>
      </c>
      <c r="C29" s="26" t="s">
        <v>64</v>
      </c>
      <c r="D29" s="27" t="s">
        <v>65</v>
      </c>
      <c r="E29" s="29"/>
      <c r="F29" s="28" t="s">
        <v>11</v>
      </c>
      <c r="G29" s="29"/>
      <c r="H29" s="30"/>
      <c r="I29" s="29"/>
      <c r="J29" s="29">
        <v>1</v>
      </c>
      <c r="K29" s="56"/>
      <c r="L29" s="25">
        <f t="shared" si="0"/>
        <v>0</v>
      </c>
      <c r="O29" s="35"/>
    </row>
    <row r="30" spans="1:15" x14ac:dyDescent="0.2">
      <c r="A30" s="7" t="s">
        <v>6</v>
      </c>
      <c r="B30" s="7">
        <v>2</v>
      </c>
      <c r="C30" s="39" t="s">
        <v>62</v>
      </c>
      <c r="D30" s="43" t="s">
        <v>63</v>
      </c>
      <c r="E30" s="38" t="s">
        <v>120</v>
      </c>
      <c r="F30" s="42" t="s">
        <v>87</v>
      </c>
      <c r="G30" s="38"/>
      <c r="H30" s="41">
        <v>1.1000000000000001</v>
      </c>
      <c r="I30" s="38">
        <v>230</v>
      </c>
      <c r="J30" s="29">
        <v>1</v>
      </c>
      <c r="K30" s="56"/>
      <c r="L30" s="25">
        <f t="shared" si="0"/>
        <v>0</v>
      </c>
      <c r="O30" s="12"/>
    </row>
    <row r="31" spans="1:15" ht="84" x14ac:dyDescent="0.2">
      <c r="A31" s="7" t="s">
        <v>6</v>
      </c>
      <c r="B31" s="7">
        <v>3</v>
      </c>
      <c r="C31" s="39" t="s">
        <v>36</v>
      </c>
      <c r="D31" s="43" t="s">
        <v>37</v>
      </c>
      <c r="E31" s="42" t="s">
        <v>121</v>
      </c>
      <c r="F31" s="42" t="s">
        <v>35</v>
      </c>
      <c r="G31" s="38"/>
      <c r="H31" s="41">
        <v>2.1</v>
      </c>
      <c r="I31" s="38">
        <v>230</v>
      </c>
      <c r="J31" s="29">
        <v>1</v>
      </c>
      <c r="K31" s="56"/>
      <c r="L31" s="25">
        <f t="shared" si="0"/>
        <v>0</v>
      </c>
      <c r="O31" s="12"/>
    </row>
    <row r="32" spans="1:15" x14ac:dyDescent="0.2">
      <c r="A32" s="29" t="s">
        <v>6</v>
      </c>
      <c r="B32" s="29">
        <v>4</v>
      </c>
      <c r="C32" s="26" t="s">
        <v>24</v>
      </c>
      <c r="D32" s="31" t="s">
        <v>14</v>
      </c>
      <c r="E32" s="29"/>
      <c r="F32" s="29" t="s">
        <v>88</v>
      </c>
      <c r="G32" s="29"/>
      <c r="H32" s="30"/>
      <c r="I32" s="29"/>
      <c r="J32" s="29">
        <v>1</v>
      </c>
      <c r="K32" s="56"/>
      <c r="L32" s="25">
        <f t="shared" si="0"/>
        <v>0</v>
      </c>
      <c r="O32" s="12"/>
    </row>
    <row r="33" spans="1:12" x14ac:dyDescent="0.2">
      <c r="A33" s="7" t="s">
        <v>6</v>
      </c>
      <c r="B33" s="7">
        <v>5</v>
      </c>
      <c r="C33" s="26" t="s">
        <v>15</v>
      </c>
      <c r="D33" s="27"/>
      <c r="E33" s="28"/>
      <c r="F33" s="28"/>
      <c r="G33" s="29"/>
      <c r="H33" s="30"/>
      <c r="I33" s="29"/>
      <c r="J33" s="29">
        <v>1</v>
      </c>
      <c r="K33" s="56"/>
      <c r="L33" s="25">
        <f t="shared" si="0"/>
        <v>0</v>
      </c>
    </row>
    <row r="34" spans="1:12" x14ac:dyDescent="0.2">
      <c r="A34" s="64" t="s">
        <v>7</v>
      </c>
      <c r="B34" s="65"/>
      <c r="C34" s="61" t="s">
        <v>45</v>
      </c>
      <c r="D34" s="62"/>
      <c r="E34" s="62"/>
      <c r="F34" s="62"/>
      <c r="G34" s="62"/>
      <c r="H34" s="62"/>
      <c r="I34" s="62"/>
      <c r="J34" s="63"/>
      <c r="K34" s="56"/>
      <c r="L34" s="25">
        <f t="shared" si="0"/>
        <v>0</v>
      </c>
    </row>
    <row r="35" spans="1:12" x14ac:dyDescent="0.2">
      <c r="A35" s="7" t="s">
        <v>7</v>
      </c>
      <c r="B35" s="7">
        <v>2</v>
      </c>
      <c r="C35" s="39" t="s">
        <v>89</v>
      </c>
      <c r="D35" s="40"/>
      <c r="E35" s="38" t="s">
        <v>119</v>
      </c>
      <c r="F35" s="42" t="s">
        <v>90</v>
      </c>
      <c r="G35" s="38"/>
      <c r="H35" s="41">
        <v>11.5</v>
      </c>
      <c r="I35" s="38">
        <v>400</v>
      </c>
      <c r="J35" s="38">
        <v>1</v>
      </c>
      <c r="K35" s="56"/>
      <c r="L35" s="25">
        <f t="shared" si="0"/>
        <v>0</v>
      </c>
    </row>
    <row r="36" spans="1:12" s="33" customFormat="1" ht="48" x14ac:dyDescent="0.2">
      <c r="A36" s="7" t="s">
        <v>7</v>
      </c>
      <c r="B36" s="7">
        <v>3</v>
      </c>
      <c r="C36" s="26" t="s">
        <v>101</v>
      </c>
      <c r="D36" s="34" t="s">
        <v>102</v>
      </c>
      <c r="E36" s="29"/>
      <c r="F36" s="29" t="s">
        <v>103</v>
      </c>
      <c r="G36" s="29"/>
      <c r="H36" s="30"/>
      <c r="I36" s="29"/>
      <c r="J36" s="29">
        <v>1</v>
      </c>
      <c r="K36" s="56"/>
      <c r="L36" s="25">
        <f t="shared" si="0"/>
        <v>0</v>
      </c>
    </row>
    <row r="37" spans="1:12" ht="168" x14ac:dyDescent="0.2">
      <c r="A37" s="7" t="s">
        <v>7</v>
      </c>
      <c r="B37" s="7">
        <v>4</v>
      </c>
      <c r="C37" s="26" t="s">
        <v>92</v>
      </c>
      <c r="D37" s="34" t="s">
        <v>100</v>
      </c>
      <c r="E37" s="29" t="s">
        <v>123</v>
      </c>
      <c r="F37" s="29" t="s">
        <v>91</v>
      </c>
      <c r="G37" s="29"/>
      <c r="H37" s="30">
        <v>0.15</v>
      </c>
      <c r="I37" s="29">
        <v>230</v>
      </c>
      <c r="J37" s="29">
        <v>1</v>
      </c>
      <c r="K37" s="56"/>
      <c r="L37" s="25">
        <f t="shared" si="0"/>
        <v>0</v>
      </c>
    </row>
    <row r="38" spans="1:12" s="33" customFormat="1" ht="168" x14ac:dyDescent="0.2">
      <c r="A38" s="7" t="s">
        <v>7</v>
      </c>
      <c r="B38" s="7">
        <v>5</v>
      </c>
      <c r="C38" s="26" t="s">
        <v>93</v>
      </c>
      <c r="D38" s="34" t="s">
        <v>100</v>
      </c>
      <c r="E38" s="29" t="s">
        <v>124</v>
      </c>
      <c r="F38" s="29" t="s">
        <v>94</v>
      </c>
      <c r="G38" s="29"/>
      <c r="H38" s="30">
        <v>0.18</v>
      </c>
      <c r="I38" s="29">
        <v>230</v>
      </c>
      <c r="J38" s="29">
        <v>1</v>
      </c>
      <c r="K38" s="56"/>
      <c r="L38" s="25">
        <f t="shared" si="0"/>
        <v>0</v>
      </c>
    </row>
    <row r="39" spans="1:12" s="33" customFormat="1" x14ac:dyDescent="0.2">
      <c r="A39" s="7" t="s">
        <v>7</v>
      </c>
      <c r="B39" s="7">
        <v>6</v>
      </c>
      <c r="C39" s="39" t="s">
        <v>68</v>
      </c>
      <c r="D39" s="43"/>
      <c r="E39" s="38" t="s">
        <v>117</v>
      </c>
      <c r="F39" s="42"/>
      <c r="G39" s="38"/>
      <c r="H39" s="41">
        <v>3</v>
      </c>
      <c r="I39" s="38">
        <v>230</v>
      </c>
      <c r="J39" s="38">
        <v>1</v>
      </c>
      <c r="K39" s="56"/>
      <c r="L39" s="25">
        <f t="shared" si="0"/>
        <v>0</v>
      </c>
    </row>
    <row r="40" spans="1:12" s="33" customFormat="1" x14ac:dyDescent="0.2">
      <c r="A40" s="7" t="s">
        <v>7</v>
      </c>
      <c r="B40" s="7">
        <v>7</v>
      </c>
      <c r="C40" s="39" t="s">
        <v>69</v>
      </c>
      <c r="D40" s="43"/>
      <c r="E40" s="38" t="s">
        <v>118</v>
      </c>
      <c r="F40" s="42"/>
      <c r="G40" s="38"/>
      <c r="H40" s="41">
        <v>4.5</v>
      </c>
      <c r="I40" s="38">
        <v>230</v>
      </c>
      <c r="J40" s="38">
        <v>1</v>
      </c>
      <c r="K40" s="56"/>
      <c r="L40" s="25">
        <f t="shared" si="0"/>
        <v>0</v>
      </c>
    </row>
    <row r="41" spans="1:12" s="33" customFormat="1" ht="36" x14ac:dyDescent="0.2">
      <c r="A41" s="7" t="s">
        <v>7</v>
      </c>
      <c r="B41" s="7">
        <v>8</v>
      </c>
      <c r="C41" s="26" t="s">
        <v>66</v>
      </c>
      <c r="D41" s="34" t="s">
        <v>67</v>
      </c>
      <c r="E41" s="29"/>
      <c r="F41" s="29" t="s">
        <v>84</v>
      </c>
      <c r="G41" s="29"/>
      <c r="H41" s="30"/>
      <c r="I41" s="29"/>
      <c r="J41" s="29">
        <v>1</v>
      </c>
      <c r="K41" s="56"/>
      <c r="L41" s="25">
        <f t="shared" si="0"/>
        <v>0</v>
      </c>
    </row>
    <row r="42" spans="1:12" x14ac:dyDescent="0.2">
      <c r="A42" s="64" t="s">
        <v>8</v>
      </c>
      <c r="B42" s="65"/>
      <c r="C42" s="61" t="s">
        <v>46</v>
      </c>
      <c r="D42" s="62"/>
      <c r="E42" s="62"/>
      <c r="F42" s="62"/>
      <c r="G42" s="62"/>
      <c r="H42" s="62"/>
      <c r="I42" s="62"/>
      <c r="J42" s="63"/>
      <c r="K42" s="56"/>
      <c r="L42" s="25">
        <f t="shared" si="0"/>
        <v>0</v>
      </c>
    </row>
    <row r="43" spans="1:12" ht="36" x14ac:dyDescent="0.2">
      <c r="A43" s="7" t="s">
        <v>8</v>
      </c>
      <c r="B43" s="7">
        <v>1</v>
      </c>
      <c r="C43" s="26" t="s">
        <v>28</v>
      </c>
      <c r="D43" s="34" t="s">
        <v>29</v>
      </c>
      <c r="E43" s="29"/>
      <c r="F43" s="29" t="s">
        <v>30</v>
      </c>
      <c r="G43" s="29"/>
      <c r="H43" s="30"/>
      <c r="I43" s="29"/>
      <c r="J43" s="29">
        <v>1</v>
      </c>
      <c r="K43" s="56"/>
      <c r="L43" s="25">
        <f t="shared" si="0"/>
        <v>0</v>
      </c>
    </row>
    <row r="44" spans="1:12" ht="36" x14ac:dyDescent="0.2">
      <c r="A44" s="7" t="s">
        <v>8</v>
      </c>
      <c r="B44" s="7">
        <v>2</v>
      </c>
      <c r="C44" s="26" t="s">
        <v>28</v>
      </c>
      <c r="D44" s="34" t="s">
        <v>29</v>
      </c>
      <c r="E44" s="29"/>
      <c r="F44" s="29" t="s">
        <v>70</v>
      </c>
      <c r="G44" s="29"/>
      <c r="H44" s="30"/>
      <c r="I44" s="29"/>
      <c r="J44" s="29">
        <v>1</v>
      </c>
      <c r="K44" s="56"/>
      <c r="L44" s="25">
        <f t="shared" si="0"/>
        <v>0</v>
      </c>
    </row>
    <row r="45" spans="1:12" s="33" customFormat="1" ht="36" x14ac:dyDescent="0.2">
      <c r="A45" s="7" t="s">
        <v>8</v>
      </c>
      <c r="B45" s="7">
        <v>3</v>
      </c>
      <c r="C45" s="26" t="s">
        <v>28</v>
      </c>
      <c r="D45" s="34" t="s">
        <v>29</v>
      </c>
      <c r="E45" s="29"/>
      <c r="F45" s="29" t="s">
        <v>70</v>
      </c>
      <c r="G45" s="29"/>
      <c r="H45" s="30"/>
      <c r="I45" s="29"/>
      <c r="J45" s="29">
        <v>1</v>
      </c>
      <c r="K45" s="56"/>
      <c r="L45" s="25">
        <f t="shared" si="0"/>
        <v>0</v>
      </c>
    </row>
    <row r="46" spans="1:12" ht="36" x14ac:dyDescent="0.2">
      <c r="A46" s="7" t="s">
        <v>8</v>
      </c>
      <c r="B46" s="7">
        <v>4</v>
      </c>
      <c r="C46" s="26" t="s">
        <v>28</v>
      </c>
      <c r="D46" s="34" t="s">
        <v>29</v>
      </c>
      <c r="E46" s="29"/>
      <c r="F46" s="29" t="s">
        <v>71</v>
      </c>
      <c r="G46" s="29"/>
      <c r="H46" s="30"/>
      <c r="I46" s="29"/>
      <c r="J46" s="29">
        <v>1</v>
      </c>
      <c r="K46" s="56"/>
      <c r="L46" s="25">
        <f t="shared" si="0"/>
        <v>0</v>
      </c>
    </row>
    <row r="47" spans="1:12" ht="24" x14ac:dyDescent="0.2">
      <c r="A47" s="7" t="s">
        <v>8</v>
      </c>
      <c r="B47" s="7">
        <v>6</v>
      </c>
      <c r="C47" s="32" t="s">
        <v>39</v>
      </c>
      <c r="D47" s="27" t="s">
        <v>40</v>
      </c>
      <c r="E47" s="29" t="s">
        <v>125</v>
      </c>
      <c r="F47" s="29" t="s">
        <v>31</v>
      </c>
      <c r="G47" s="29"/>
      <c r="H47" s="30"/>
      <c r="I47" s="29"/>
      <c r="J47" s="29">
        <v>1</v>
      </c>
      <c r="K47" s="56"/>
      <c r="L47" s="25">
        <f t="shared" si="0"/>
        <v>0</v>
      </c>
    </row>
    <row r="48" spans="1:12" ht="24" customHeight="1" x14ac:dyDescent="0.2">
      <c r="A48" s="51"/>
      <c r="B48" s="51"/>
      <c r="C48" s="52" t="s">
        <v>111</v>
      </c>
      <c r="D48" s="53"/>
      <c r="E48" s="54"/>
      <c r="F48" s="54"/>
      <c r="G48" s="54"/>
      <c r="H48" s="55"/>
      <c r="I48" s="54"/>
      <c r="J48" s="54"/>
      <c r="K48" s="56"/>
      <c r="L48" s="25">
        <f t="shared" si="0"/>
        <v>0</v>
      </c>
    </row>
    <row r="49" spans="1:12" ht="22.5" customHeight="1" x14ac:dyDescent="0.2">
      <c r="A49" s="51"/>
      <c r="B49" s="51"/>
      <c r="C49" s="52" t="s">
        <v>112</v>
      </c>
      <c r="D49" s="53"/>
      <c r="E49" s="54"/>
      <c r="F49" s="54"/>
      <c r="G49" s="54"/>
      <c r="H49" s="55"/>
      <c r="I49" s="54"/>
      <c r="J49" s="54"/>
      <c r="K49" s="56"/>
      <c r="L49" s="25">
        <f t="shared" si="0"/>
        <v>0</v>
      </c>
    </row>
    <row r="50" spans="1:12" ht="24.6" customHeight="1" x14ac:dyDescent="0.2">
      <c r="D50" s="13" t="s">
        <v>21</v>
      </c>
      <c r="G50" s="14">
        <f xml:space="preserve"> SUM(G4:G42)</f>
        <v>0</v>
      </c>
      <c r="H50" s="2"/>
      <c r="K50" s="24"/>
      <c r="L50" s="25"/>
    </row>
    <row r="51" spans="1:12" ht="24.6" customHeight="1" x14ac:dyDescent="0.2">
      <c r="D51" s="15" t="s">
        <v>22</v>
      </c>
      <c r="H51" s="16">
        <f xml:space="preserve"> SUM(H5:H47)</f>
        <v>25.866999999999997</v>
      </c>
      <c r="I51" s="11"/>
      <c r="K51" s="24"/>
      <c r="L51" s="25"/>
    </row>
    <row r="52" spans="1:12" ht="24.6" customHeight="1" x14ac:dyDescent="0.2">
      <c r="D52" s="57" t="s">
        <v>23</v>
      </c>
      <c r="E52" s="58"/>
      <c r="F52" s="58"/>
      <c r="G52" s="58"/>
      <c r="H52" s="58"/>
      <c r="I52" s="11"/>
      <c r="K52" s="24"/>
      <c r="L52" s="25"/>
    </row>
    <row r="53" spans="1:12" ht="24" customHeight="1" x14ac:dyDescent="0.2">
      <c r="K53" s="36">
        <f>SUM(K4:K49)</f>
        <v>0</v>
      </c>
      <c r="L53" s="37">
        <f>SUM(L1:L52)</f>
        <v>0</v>
      </c>
    </row>
    <row r="54" spans="1:12" ht="26.45" customHeight="1" x14ac:dyDescent="0.2"/>
    <row r="55" spans="1:12" ht="26.45" customHeight="1" x14ac:dyDescent="0.2"/>
    <row r="56" spans="1:12" ht="26.45" customHeight="1" x14ac:dyDescent="0.2"/>
  </sheetData>
  <sheetProtection algorithmName="SHA-512" hashValue="r7mFb3PlzllblwLH00C6fcN885wB6yhGCNllqRZts/pJ0lZ7Glh0ACWw/17end8ZEDQtTO5N9StG4buL3ckDyA==" saltValue="jcv1yabv9WuVpHR4SyrkNQ==" spinCount="100000" sheet="1" objects="1" scenarios="1"/>
  <mergeCells count="17">
    <mergeCell ref="A21:B21"/>
    <mergeCell ref="C21:J21"/>
    <mergeCell ref="A22:B22"/>
    <mergeCell ref="C22:J22"/>
    <mergeCell ref="H1:J1"/>
    <mergeCell ref="A2:B2"/>
    <mergeCell ref="A3:B3"/>
    <mergeCell ref="C3:J3"/>
    <mergeCell ref="A10:B10"/>
    <mergeCell ref="C10:J10"/>
    <mergeCell ref="A28:B28"/>
    <mergeCell ref="C28:J28"/>
    <mergeCell ref="A34:B34"/>
    <mergeCell ref="C34:J34"/>
    <mergeCell ref="D52:H52"/>
    <mergeCell ref="A42:B42"/>
    <mergeCell ref="C42:J42"/>
  </mergeCells>
  <conditionalFormatting sqref="C1:C1048576">
    <cfRule type="containsText" dxfId="1" priority="2" operator="containsText" text="DOMĚREK">
      <formula>NOT(ISERROR(SEARCH("DOMĚREK",C1)))</formula>
    </cfRule>
  </conditionalFormatting>
  <conditionalFormatting sqref="D1:D1048576">
    <cfRule type="containsText" dxfId="0" priority="1" operator="containsText" text="řeší provozovatel">
      <formula>NOT(ISERROR(SEARCH("řeší provozovatel",D1)))</formula>
    </cfRule>
  </conditionalFormatting>
  <pageMargins left="0.15" right="0.23" top="0.46875" bottom="0.41" header="0.22" footer="0.19"/>
  <pageSetup paperSize="9" scale="99" orientation="landscape" horizontalDpi="4294967293" r:id="rId1"/>
  <headerFooter>
    <oddHeader>&amp;CSoupis technologií a zařízení - BISTRO DĚČÍN&amp;RKuchyně/ přípravny</oddHeader>
    <oddFooter>&amp;LZpracoval: Klimeš Miloš  - tel. 725 588 962&amp;CStránka &amp;P&amp;R8.8.2025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Varna specifikace</vt:lpstr>
      <vt:lpstr>Varna hrubý rozpočet </vt:lpstr>
      <vt:lpstr>'Varna hrubý rozpočet '!Oblast_tisku</vt:lpstr>
      <vt:lpstr>'Varna specifikace'!Oblast_tisku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Klimeš</dc:creator>
  <cp:lastModifiedBy>Máša Josef</cp:lastModifiedBy>
  <cp:lastPrinted>2025-06-11T07:30:36Z</cp:lastPrinted>
  <dcterms:created xsi:type="dcterms:W3CDTF">2018-09-10T10:23:44Z</dcterms:created>
  <dcterms:modified xsi:type="dcterms:W3CDTF">2025-11-06T09:43:10Z</dcterms:modified>
</cp:coreProperties>
</file>