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1"/>
  </bookViews>
  <sheets>
    <sheet name="Rekapitulace" sheetId="5" r:id="rId1"/>
    <sheet name="Cenik" sheetId="1" r:id="rId2"/>
    <sheet name="Položkový rozpočet nádob SKO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<sst xmlns="http://schemas.openxmlformats.org/spreadsheetml/2006/main" count="188" uniqueCount="112">
  <si>
    <t>položka č.</t>
  </si>
  <si>
    <t>kod odpadu</t>
  </si>
  <si>
    <t>popis položky</t>
  </si>
  <si>
    <t>měrná jednotka</t>
  </si>
  <si>
    <t xml:space="preserve">jednotková cena  v Kč bez DPH </t>
  </si>
  <si>
    <t>součin nabídkové ceny a předpokládaného naceňovaného množství v Kč bez DPH (bez opce)</t>
  </si>
  <si>
    <t>t</t>
  </si>
  <si>
    <r>
      <t>2.3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sběr, svoz a odstranění směsného komunálního odpadu (dále jen SKO) ze svozových nádob (tzn. nádob, kontejnerů) včetně budoucích podzemních kontejnerů</t>
    </r>
  </si>
  <si>
    <t>2.4 sběr, svoz a využití vytříděných složek komunálního odpadu z nádob (včetně podzemních),  papír,</t>
  </si>
  <si>
    <t>2.4 sběr, svoz a využití vytříděných složek komunálního odpadu z nádob (včetně podzemních),  plast</t>
  </si>
  <si>
    <t>2.4 sběr, svoz a využití vytříděných složek komunálního odpadu z nádob (včetně podzemních),  sklo</t>
  </si>
  <si>
    <t>2.4 sběr, svoz a využití vytříděných složek komunálního odpadu z nádob, nápojové kartony</t>
  </si>
  <si>
    <t>2.4 sběr, svoz a využití vytříděných složek komunálního odpadu z nádob, kovy</t>
  </si>
  <si>
    <t xml:space="preserve">2.6 sběr, svoz a využití BIO odpadu </t>
  </si>
  <si>
    <t>2.5  sběr, svoz a odstranění odpadů z odpadkových košů a košů na psí exkrementy a podzemního koše</t>
  </si>
  <si>
    <t>1. kat</t>
  </si>
  <si>
    <t>060404</t>
  </si>
  <si>
    <t>Odpady obsahující rtuť</t>
  </si>
  <si>
    <t>2. kat.</t>
  </si>
  <si>
    <t>ZO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</si>
  <si>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</si>
  <si>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</si>
  <si>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</si>
  <si>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</si>
  <si>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</si>
  <si>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</si>
  <si>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</si>
  <si>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</si>
  <si>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</si>
  <si>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</si>
  <si>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</si>
  <si>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</si>
  <si>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</si>
  <si>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</si>
  <si>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</si>
  <si>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</si>
  <si>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</si>
  <si>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</si>
  <si>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</si>
  <si>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</si>
  <si>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</si>
  <si>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</si>
  <si>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</si>
  <si>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Plastový obal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</si>
  <si>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</si>
  <si>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</si>
  <si>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</si>
  <si>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</si>
  <si>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</si>
  <si>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</si>
  <si>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Odpad z tržišť</t>
  </si>
  <si>
    <t>6. kat</t>
  </si>
  <si>
    <t>Papír nebo lepenka</t>
  </si>
  <si>
    <t>Skleněný obal</t>
  </si>
  <si>
    <t xml:space="preserve">Biologicky rozložitelný odpad </t>
  </si>
  <si>
    <t>Objemný odpad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</si>
  <si>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</si>
  <si>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</si>
  <si>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</si>
  <si>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</si>
  <si>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</si>
  <si>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</si>
  <si>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</si>
  <si>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</si>
  <si>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</si>
  <si>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</si>
  <si>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Pneumatiky</t>
  </si>
  <si>
    <t>9. kat.</t>
  </si>
  <si>
    <t>Beton</t>
  </si>
  <si>
    <t>Cihla</t>
  </si>
  <si>
    <t>Směs betonu,cihel,keram.</t>
  </si>
  <si>
    <t>Asfalt neobsahující dehet</t>
  </si>
  <si>
    <t>10. kat.</t>
  </si>
  <si>
    <t>Azbest</t>
  </si>
  <si>
    <t>Stavební a demoliční odpad</t>
  </si>
  <si>
    <t>součástky jinak blíže neurčené</t>
  </si>
  <si>
    <t>11. kat.</t>
  </si>
  <si>
    <t>Kovy</t>
  </si>
  <si>
    <t>Jiné motorové, převodové a mazací oleje</t>
  </si>
  <si>
    <t xml:space="preserve">Železo a ocel </t>
  </si>
  <si>
    <t>Železo</t>
  </si>
  <si>
    <t>Celkem</t>
  </si>
  <si>
    <t>Uchazeči nacení položky v sloupci G a provedou kontrolu v sloupci H. Ostatní sloupce nesmí být editovány.</t>
  </si>
  <si>
    <t>2.7 sběr a svoz a odstranění nepovolených skládek:</t>
  </si>
  <si>
    <t>1 100</t>
  </si>
  <si>
    <t xml:space="preserve">110, 120  </t>
  </si>
  <si>
    <t>Počet kusů (ks)</t>
  </si>
  <si>
    <t>Objem (L)</t>
  </si>
  <si>
    <t>Pronájem</t>
  </si>
  <si>
    <t>Dezinfekce</t>
  </si>
  <si>
    <t>ks</t>
  </si>
  <si>
    <t>Jednotková cena v Kč bez DPH/den</t>
  </si>
  <si>
    <t>Jednotková cena v Kč bez DPH - nádoba/1 úkon</t>
  </si>
  <si>
    <t>Sběr, svoz odpadů z listu ceník</t>
  </si>
  <si>
    <t>Pronájem nádob celkem</t>
  </si>
  <si>
    <t>Dezinfekce celkem</t>
  </si>
  <si>
    <t xml:space="preserve">Rekapitulace nabídkové ceny v Kč bez DPH </t>
  </si>
  <si>
    <t>Nabídková cena celkem</t>
  </si>
  <si>
    <t>*vyplní se automaticky dle vyplnění jednotlivých listů</t>
  </si>
  <si>
    <t>naceňované-předpokládané možství za 12 měsíců v t</t>
  </si>
  <si>
    <t>celkem (ks*j.c.*365)</t>
  </si>
  <si>
    <t>celkem (ks*j.c.)</t>
  </si>
  <si>
    <t>Položkový rozpočet - jednotlivé úkony s nádobami</t>
  </si>
  <si>
    <t>nádoby na papír</t>
  </si>
  <si>
    <t>nádoby na plast</t>
  </si>
  <si>
    <t>nádoby na sklo (bílé i zelené)</t>
  </si>
  <si>
    <t>nádoby na textil</t>
  </si>
  <si>
    <t>nádoby na bio odpad</t>
  </si>
  <si>
    <t>SKO</t>
  </si>
  <si>
    <t>odpadkové koše</t>
  </si>
  <si>
    <t>-</t>
  </si>
  <si>
    <t>koše na psí exkrementy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</si>
</sst>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\ _K_č_-;\-* #,##0.000\ _K_č_-;_-* &quot;-&quot;?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5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0" xfId="0" applyFont="1"/>
    <xf numFmtId="0" fontId="9" fillId="0" borderId="0" xfId="0" applyFon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3" borderId="7" xfId="20" applyFont="1" applyFill="1" applyBorder="1" applyAlignment="1">
      <alignment vertical="center" wrapText="1"/>
    </xf>
    <xf numFmtId="43" fontId="7" fillId="4" borderId="7" xfId="20" applyFont="1" applyFill="1" applyBorder="1" applyAlignment="1">
      <alignment vertical="center" wrapText="1"/>
    </xf>
    <xf numFmtId="43" fontId="0" fillId="0" borderId="0" xfId="20" applyFont="1" applyAlignment="1">
      <alignment vertical="center"/>
    </xf>
    <xf numFmtId="0" fontId="5" fillId="0" borderId="0" xfId="0" applyFont="1" applyAlignment="1">
      <alignment/>
    </xf>
    <xf numFmtId="43" fontId="0" fillId="0" borderId="1" xfId="20" applyFont="1" applyBorder="1" applyAlignment="1">
      <alignment vertical="center"/>
    </xf>
    <xf numFmtId="43" fontId="5" fillId="0" borderId="11" xfId="20" applyFont="1" applyBorder="1" applyAlignment="1">
      <alignment vertical="center"/>
    </xf>
    <xf numFmtId="43" fontId="0" fillId="0" borderId="2" xfId="2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164" fontId="0" fillId="0" borderId="1" xfId="20" applyNumberFormat="1" applyFont="1" applyBorder="1" applyAlignment="1" applyProtection="1">
      <alignment horizontal="right" vertical="center" wrapText="1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2" fontId="4" fillId="5" borderId="1" xfId="21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3" fontId="0" fillId="6" borderId="1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6" fillId="7" borderId="13" xfId="0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Border="1"/>
    <xf numFmtId="0" fontId="11" fillId="8" borderId="0" xfId="0" applyFont="1" applyFill="1"/>
    <xf numFmtId="43" fontId="7" fillId="4" borderId="14" xfId="2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right" vertical="center" wrapText="1"/>
    </xf>
    <xf numFmtId="0" fontId="0" fillId="0" borderId="1" xfId="0" applyBorder="1"/>
    <xf numFmtId="0" fontId="8" fillId="0" borderId="1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0" borderId="1" xfId="0" applyFont="1" applyBorder="1"/>
    <xf numFmtId="0" fontId="0" fillId="0" borderId="2" xfId="0" applyFont="1" applyBorder="1"/>
    <xf numFmtId="0" fontId="8" fillId="3" borderId="15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textRotation="90" wrapText="1"/>
    </xf>
    <xf numFmtId="0" fontId="0" fillId="0" borderId="10" xfId="0" applyFont="1" applyBorder="1"/>
    <xf numFmtId="0" fontId="8" fillId="3" borderId="10" xfId="0" applyFont="1" applyFill="1" applyBorder="1" applyAlignment="1">
      <alignment horizontal="right" vertical="center" wrapText="1"/>
    </xf>
    <xf numFmtId="43" fontId="7" fillId="4" borderId="9" xfId="20" applyFont="1" applyFill="1" applyBorder="1" applyAlignment="1">
      <alignment vertical="center" wrapText="1"/>
    </xf>
    <xf numFmtId="43" fontId="7" fillId="4" borderId="17" xfId="2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Font="1" applyBorder="1"/>
    <xf numFmtId="0" fontId="8" fillId="3" borderId="19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vertical="center" wrapText="1"/>
    </xf>
    <xf numFmtId="43" fontId="7" fillId="4" borderId="20" xfId="20" applyFont="1" applyFill="1" applyBorder="1" applyAlignment="1">
      <alignment vertical="center" wrapText="1"/>
    </xf>
    <xf numFmtId="0" fontId="0" fillId="0" borderId="10" xfId="0" applyBorder="1"/>
    <xf numFmtId="0" fontId="0" fillId="0" borderId="21" xfId="0" applyFont="1" applyBorder="1"/>
    <xf numFmtId="0" fontId="0" fillId="0" borderId="19" xfId="0" applyBorder="1"/>
    <xf numFmtId="0" fontId="0" fillId="0" borderId="3" xfId="0" applyBorder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" xfId="20" applyNumberFormat="1" applyFont="1" applyBorder="1" applyAlignment="1" applyProtection="1">
      <alignment horizontal="center" vertical="center" wrapText="1"/>
      <protection locked="0"/>
    </xf>
    <xf numFmtId="164" fontId="0" fillId="0" borderId="27" xfId="20" applyNumberFormat="1" applyFont="1" applyBorder="1" applyAlignment="1" applyProtection="1">
      <alignment horizontal="center" vertical="center" wrapText="1"/>
      <protection locked="0"/>
    </xf>
    <xf numFmtId="164" fontId="0" fillId="0" borderId="3" xfId="20" applyNumberFormat="1" applyFont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2" borderId="27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43" fontId="0" fillId="0" borderId="2" xfId="0" applyNumberFormat="1" applyBorder="1" applyAlignment="1" applyProtection="1">
      <alignment horizontal="right" vertical="center"/>
      <protection locked="0"/>
    </xf>
    <xf numFmtId="43" fontId="0" fillId="0" borderId="27" xfId="0" applyNumberFormat="1" applyBorder="1" applyAlignment="1" applyProtection="1">
      <alignment horizontal="right" vertical="center"/>
      <protection locked="0"/>
    </xf>
    <xf numFmtId="43" fontId="0" fillId="0" borderId="3" xfId="0" applyNumberFormat="1" applyBorder="1" applyAlignment="1" applyProtection="1">
      <alignment horizontal="right" vertical="center"/>
      <protection locked="0"/>
    </xf>
    <xf numFmtId="43" fontId="0" fillId="5" borderId="2" xfId="0" applyNumberFormat="1" applyFill="1" applyBorder="1" applyAlignment="1" applyProtection="1">
      <alignment horizontal="right" vertical="center"/>
      <protection locked="0"/>
    </xf>
    <xf numFmtId="43" fontId="0" fillId="5" borderId="27" xfId="0" applyNumberFormat="1" applyFill="1" applyBorder="1" applyAlignment="1" applyProtection="1">
      <alignment horizontal="right" vertical="center"/>
      <protection locked="0"/>
    </xf>
    <xf numFmtId="43" fontId="0" fillId="5" borderId="3" xfId="0" applyNumberFormat="1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27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2" xfId="0" applyFont="1" applyFill="1" applyBorder="1" applyAlignment="1" applyProtection="1">
      <alignment horizontal="center" vertical="center"/>
      <protection locked="0"/>
    </xf>
    <xf numFmtId="0" fontId="0" fillId="6" borderId="27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43" fontId="0" fillId="6" borderId="1" xfId="0" applyNumberFormat="1" applyFill="1" applyBorder="1" applyAlignment="1" applyProtection="1">
      <alignment horizontal="right" vertical="center"/>
      <protection locked="0"/>
    </xf>
    <xf numFmtId="0" fontId="14" fillId="0" borderId="28" xfId="0" applyFont="1" applyBorder="1" applyAlignment="1">
      <alignment horizontal="center" textRotation="90" wrapText="1"/>
    </xf>
    <xf numFmtId="0" fontId="14" fillId="0" borderId="29" xfId="0" applyFont="1" applyBorder="1" applyAlignment="1">
      <alignment horizontal="center" textRotation="90" wrapText="1"/>
    </xf>
    <xf numFmtId="0" fontId="14" fillId="0" borderId="30" xfId="0" applyFont="1" applyBorder="1" applyAlignment="1">
      <alignment horizontal="center" textRotation="90" wrapText="1"/>
    </xf>
    <xf numFmtId="0" fontId="13" fillId="0" borderId="28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3" fillId="0" borderId="30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4" fillId="0" borderId="6" xfId="0" applyFont="1" applyBorder="1" applyAlignment="1">
      <alignment horizontal="center" textRotation="90" wrapText="1"/>
    </xf>
    <xf numFmtId="0" fontId="14" fillId="0" borderId="31" xfId="0" applyFont="1" applyBorder="1" applyAlignment="1">
      <alignment horizontal="center" textRotation="90" wrapText="1"/>
    </xf>
    <xf numFmtId="0" fontId="14" fillId="0" borderId="3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43" fontId="0" fillId="0" borderId="0" xfId="0" applyNumberForma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 topLeftCell="A1">
      <selection activeCell="E9" sqref="E9"/>
    </sheetView>
  </sheetViews>
  <sheetFormatPr defaultColWidth="9.140625" defaultRowHeight="15"/>
  <cols>
    <col min="5" max="5" width="34.28125" style="27" customWidth="1"/>
  </cols>
  <sheetData>
    <row r="2" spans="1:8" ht="18.75">
      <c r="A2" s="90" t="s">
        <v>96</v>
      </c>
      <c r="B2" s="90"/>
      <c r="C2" s="90"/>
      <c r="D2" s="90"/>
      <c r="E2" s="90"/>
      <c r="F2" s="28"/>
      <c r="G2" s="28"/>
      <c r="H2" s="28"/>
    </row>
    <row r="4" spans="1:5" ht="24.95" customHeight="1">
      <c r="A4" s="86" t="s">
        <v>93</v>
      </c>
      <c r="B4" s="86"/>
      <c r="C4" s="86"/>
      <c r="D4" s="86"/>
      <c r="E4" s="29">
        <f>Cenik!H65</f>
        <v>0</v>
      </c>
    </row>
    <row r="5" spans="1:5" ht="24.95" customHeight="1">
      <c r="A5" s="87" t="s">
        <v>94</v>
      </c>
      <c r="B5" s="87"/>
      <c r="C5" s="87"/>
      <c r="D5" s="87"/>
      <c r="E5" s="29">
        <f>'Položkový rozpočet nádob SKO'!F29</f>
        <v>0</v>
      </c>
    </row>
    <row r="6" spans="1:5" ht="24.95" customHeight="1">
      <c r="A6" s="87" t="s">
        <v>95</v>
      </c>
      <c r="B6" s="87"/>
      <c r="C6" s="87"/>
      <c r="D6" s="87"/>
      <c r="E6" s="29">
        <f>'Položkový rozpočet nádob SKO'!I29</f>
        <v>0</v>
      </c>
    </row>
    <row r="7" spans="1:5" ht="24.95" customHeight="1" thickBot="1">
      <c r="A7" s="91"/>
      <c r="B7" s="92"/>
      <c r="C7" s="92"/>
      <c r="D7" s="92"/>
      <c r="E7" s="93"/>
    </row>
    <row r="8" spans="1:5" ht="24.95" customHeight="1" thickBot="1">
      <c r="A8" s="88" t="s">
        <v>97</v>
      </c>
      <c r="B8" s="89"/>
      <c r="C8" s="89"/>
      <c r="D8" s="89"/>
      <c r="E8" s="30">
        <f>SUM(E4:E6)</f>
        <v>0</v>
      </c>
    </row>
    <row r="12" ht="15">
      <c r="A12" t="s">
        <v>98</v>
      </c>
    </row>
  </sheetData>
  <mergeCells count="6">
    <mergeCell ref="A4:D4"/>
    <mergeCell ref="A5:D5"/>
    <mergeCell ref="A6:D6"/>
    <mergeCell ref="A8:D8"/>
    <mergeCell ref="A2:E2"/>
    <mergeCell ref="A7:E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workbookViewId="0" topLeftCell="A46">
      <selection activeCell="N11" sqref="N11"/>
    </sheetView>
  </sheetViews>
  <sheetFormatPr defaultColWidth="9.140625" defaultRowHeight="15"/>
  <cols>
    <col min="1" max="1" width="5.8515625" style="2" customWidth="1"/>
    <col min="2" max="2" width="6.57421875" style="2" customWidth="1"/>
    <col min="3" max="3" width="7.7109375" style="2" bestFit="1" customWidth="1"/>
    <col min="4" max="4" width="56.8515625" style="2" customWidth="1"/>
    <col min="5" max="5" width="8.8515625" style="3" bestFit="1" customWidth="1"/>
    <col min="6" max="6" width="15.140625" style="2" customWidth="1"/>
    <col min="7" max="7" width="12.140625" style="2" customWidth="1"/>
    <col min="8" max="8" width="23.28125" style="2" bestFit="1" customWidth="1"/>
    <col min="9" max="9" width="9.140625" style="2" customWidth="1"/>
    <col min="10" max="10" width="12.8515625" style="2" bestFit="1" customWidth="1"/>
    <col min="11" max="16384" width="9.140625" style="2" customWidth="1"/>
  </cols>
  <sheetData>
    <row r="1" spans="1:8" ht="60">
      <c r="A1" s="4" t="s">
        <v>0</v>
      </c>
      <c r="B1" s="3"/>
      <c r="C1" s="4" t="s">
        <v>1</v>
      </c>
      <c r="D1" s="4" t="s">
        <v>2</v>
      </c>
      <c r="E1" s="4" t="s">
        <v>3</v>
      </c>
      <c r="F1" s="31" t="s">
        <v>99</v>
      </c>
      <c r="G1" s="4" t="s">
        <v>4</v>
      </c>
      <c r="H1" s="32" t="s">
        <v>5</v>
      </c>
    </row>
    <row r="2" spans="1:10" ht="45">
      <c r="A2" s="33">
        <v>1</v>
      </c>
      <c r="B2" s="34"/>
      <c r="C2" s="35">
        <v>200301</v>
      </c>
      <c r="D2" s="36" t="s">
        <v>7</v>
      </c>
      <c r="E2" s="1" t="s">
        <v>6</v>
      </c>
      <c r="F2" s="37">
        <v>9398.28</v>
      </c>
      <c r="G2" s="5"/>
      <c r="H2" s="38">
        <f>F2*G2</f>
        <v>0</v>
      </c>
      <c r="J2" s="60"/>
    </row>
    <row r="3" spans="1:10" ht="30">
      <c r="A3" s="33">
        <v>2</v>
      </c>
      <c r="B3" s="34"/>
      <c r="C3" s="34">
        <v>200101</v>
      </c>
      <c r="D3" s="35" t="s">
        <v>8</v>
      </c>
      <c r="E3" s="33" t="s">
        <v>6</v>
      </c>
      <c r="F3" s="37">
        <v>935.557</v>
      </c>
      <c r="G3" s="5"/>
      <c r="H3" s="38">
        <f aca="true" t="shared" si="0" ref="H3:H9">F3*G3</f>
        <v>0</v>
      </c>
      <c r="J3" s="60"/>
    </row>
    <row r="4" spans="1:10" ht="30">
      <c r="A4" s="33">
        <v>3</v>
      </c>
      <c r="B4" s="34"/>
      <c r="C4" s="35">
        <v>200139</v>
      </c>
      <c r="D4" s="35" t="s">
        <v>9</v>
      </c>
      <c r="E4" s="1" t="s">
        <v>6</v>
      </c>
      <c r="F4" s="37">
        <v>295.66</v>
      </c>
      <c r="G4" s="5"/>
      <c r="H4" s="38">
        <f t="shared" si="0"/>
        <v>0</v>
      </c>
      <c r="J4" s="60"/>
    </row>
    <row r="5" spans="1:10" ht="30">
      <c r="A5" s="33">
        <v>4</v>
      </c>
      <c r="B5" s="34"/>
      <c r="C5" s="35">
        <v>200102</v>
      </c>
      <c r="D5" s="35" t="s">
        <v>10</v>
      </c>
      <c r="E5" s="1" t="s">
        <v>6</v>
      </c>
      <c r="F5" s="37">
        <v>436.15</v>
      </c>
      <c r="G5" s="5"/>
      <c r="H5" s="38">
        <f t="shared" si="0"/>
        <v>0</v>
      </c>
      <c r="J5" s="60"/>
    </row>
    <row r="6" spans="1:13" ht="30" customHeight="1">
      <c r="A6" s="33">
        <v>5</v>
      </c>
      <c r="B6" s="34"/>
      <c r="C6" s="35">
        <v>150105</v>
      </c>
      <c r="D6" s="39" t="s">
        <v>11</v>
      </c>
      <c r="E6" s="1" t="s">
        <v>6</v>
      </c>
      <c r="F6" s="37">
        <v>4.876</v>
      </c>
      <c r="G6" s="5"/>
      <c r="H6" s="38">
        <f t="shared" si="0"/>
        <v>0</v>
      </c>
      <c r="I6" s="40"/>
      <c r="J6" s="60"/>
      <c r="K6" s="41"/>
      <c r="L6" s="41"/>
      <c r="M6" s="41"/>
    </row>
    <row r="7" spans="1:10" ht="30">
      <c r="A7" s="33">
        <v>6</v>
      </c>
      <c r="B7" s="34"/>
      <c r="C7" s="42">
        <v>200140</v>
      </c>
      <c r="D7" s="43" t="s">
        <v>12</v>
      </c>
      <c r="E7" s="1" t="s">
        <v>6</v>
      </c>
      <c r="F7" s="37">
        <v>18.952</v>
      </c>
      <c r="G7" s="5"/>
      <c r="H7" s="38">
        <f t="shared" si="0"/>
        <v>0</v>
      </c>
      <c r="J7" s="60"/>
    </row>
    <row r="8" spans="1:10" ht="30">
      <c r="A8" s="33">
        <v>7</v>
      </c>
      <c r="B8" s="34"/>
      <c r="C8" s="35">
        <v>200302</v>
      </c>
      <c r="D8" s="35" t="s">
        <v>14</v>
      </c>
      <c r="E8" s="1" t="s">
        <v>6</v>
      </c>
      <c r="F8" s="37">
        <v>234.58</v>
      </c>
      <c r="G8" s="5"/>
      <c r="H8" s="38">
        <f t="shared" si="0"/>
        <v>0</v>
      </c>
      <c r="J8" s="60"/>
    </row>
    <row r="9" spans="1:10" ht="15">
      <c r="A9" s="33">
        <v>8</v>
      </c>
      <c r="B9" s="34"/>
      <c r="C9" s="35">
        <v>200201</v>
      </c>
      <c r="D9" s="35" t="s">
        <v>13</v>
      </c>
      <c r="E9" s="1" t="s">
        <v>6</v>
      </c>
      <c r="F9" s="37">
        <v>796.52</v>
      </c>
      <c r="G9" s="5"/>
      <c r="H9" s="38">
        <f t="shared" si="0"/>
        <v>0</v>
      </c>
      <c r="J9" s="60"/>
    </row>
    <row r="10" spans="1:8" ht="15">
      <c r="A10" s="100" t="s">
        <v>83</v>
      </c>
      <c r="B10" s="100"/>
      <c r="C10" s="100"/>
      <c r="D10" s="100"/>
      <c r="E10" s="100"/>
      <c r="F10" s="100"/>
      <c r="G10" s="100"/>
      <c r="H10" s="100"/>
    </row>
    <row r="11" spans="1:10" ht="15">
      <c r="A11" s="33">
        <v>9</v>
      </c>
      <c r="B11" s="44" t="s">
        <v>15</v>
      </c>
      <c r="C11" s="45" t="s">
        <v>16</v>
      </c>
      <c r="D11" s="46" t="s">
        <v>17</v>
      </c>
      <c r="E11" s="47" t="s">
        <v>6</v>
      </c>
      <c r="F11" s="37">
        <v>0.2</v>
      </c>
      <c r="G11" s="14"/>
      <c r="H11" s="48">
        <f>F11*G11</f>
        <v>0</v>
      </c>
      <c r="J11" s="60"/>
    </row>
    <row r="12" spans="1:10" ht="15">
      <c r="A12" s="101">
        <v>10</v>
      </c>
      <c r="B12" s="104" t="s">
        <v>18</v>
      </c>
      <c r="C12" s="49" t="s">
        <v>19</v>
      </c>
      <c r="D12" s="50" t="s">
        <v>20</v>
      </c>
      <c r="E12" s="105" t="s">
        <v>6</v>
      </c>
      <c r="F12" s="94">
        <v>0.456</v>
      </c>
      <c r="G12" s="97"/>
      <c r="H12" s="108">
        <f>F12*G12</f>
        <v>0</v>
      </c>
      <c r="J12" s="60"/>
    </row>
    <row r="13" spans="1:10" ht="15">
      <c r="A13" s="102"/>
      <c r="B13" s="104"/>
      <c r="C13" s="50">
        <v>200114</v>
      </c>
      <c r="D13" s="50" t="s">
        <v>21</v>
      </c>
      <c r="E13" s="106"/>
      <c r="F13" s="95"/>
      <c r="G13" s="98"/>
      <c r="H13" s="109"/>
      <c r="J13" s="60"/>
    </row>
    <row r="14" spans="1:10" ht="15">
      <c r="A14" s="102"/>
      <c r="B14" s="104"/>
      <c r="C14" s="50">
        <v>200115</v>
      </c>
      <c r="D14" s="50" t="s">
        <v>22</v>
      </c>
      <c r="E14" s="106"/>
      <c r="F14" s="95"/>
      <c r="G14" s="98"/>
      <c r="H14" s="109"/>
      <c r="J14" s="60"/>
    </row>
    <row r="15" spans="1:10" ht="15">
      <c r="A15" s="102"/>
      <c r="B15" s="104"/>
      <c r="C15" s="50">
        <v>200119</v>
      </c>
      <c r="D15" s="50" t="s">
        <v>23</v>
      </c>
      <c r="E15" s="106"/>
      <c r="F15" s="95"/>
      <c r="G15" s="98"/>
      <c r="H15" s="109"/>
      <c r="J15" s="60"/>
    </row>
    <row r="16" spans="1:10" ht="15">
      <c r="A16" s="102"/>
      <c r="B16" s="104"/>
      <c r="C16" s="50">
        <v>160113</v>
      </c>
      <c r="D16" s="50" t="s">
        <v>24</v>
      </c>
      <c r="E16" s="106"/>
      <c r="F16" s="95"/>
      <c r="G16" s="98"/>
      <c r="H16" s="109"/>
      <c r="J16" s="60"/>
    </row>
    <row r="17" spans="1:10" ht="15">
      <c r="A17" s="102"/>
      <c r="B17" s="104"/>
      <c r="C17" s="50">
        <v>160507</v>
      </c>
      <c r="D17" s="50" t="s">
        <v>25</v>
      </c>
      <c r="E17" s="106"/>
      <c r="F17" s="95"/>
      <c r="G17" s="98"/>
      <c r="H17" s="109"/>
      <c r="J17" s="60"/>
    </row>
    <row r="18" spans="1:10" ht="15">
      <c r="A18" s="103"/>
      <c r="B18" s="104"/>
      <c r="C18" s="50">
        <v>160508</v>
      </c>
      <c r="D18" s="50" t="s">
        <v>26</v>
      </c>
      <c r="E18" s="107"/>
      <c r="F18" s="96"/>
      <c r="G18" s="99"/>
      <c r="H18" s="110"/>
      <c r="J18" s="60"/>
    </row>
    <row r="19" spans="1:10" ht="15">
      <c r="A19" s="101">
        <v>11</v>
      </c>
      <c r="B19" s="114" t="s">
        <v>27</v>
      </c>
      <c r="C19" s="46">
        <v>200113</v>
      </c>
      <c r="D19" s="46" t="s">
        <v>28</v>
      </c>
      <c r="E19" s="115" t="s">
        <v>6</v>
      </c>
      <c r="F19" s="94">
        <v>9.266</v>
      </c>
      <c r="G19" s="97"/>
      <c r="H19" s="111">
        <f>F19*G19</f>
        <v>0</v>
      </c>
      <c r="J19" s="60"/>
    </row>
    <row r="20" spans="1:10" ht="15">
      <c r="A20" s="102"/>
      <c r="B20" s="114"/>
      <c r="C20" s="46">
        <v>200127</v>
      </c>
      <c r="D20" s="46" t="s">
        <v>29</v>
      </c>
      <c r="E20" s="116"/>
      <c r="F20" s="95"/>
      <c r="G20" s="98"/>
      <c r="H20" s="112"/>
      <c r="J20" s="60"/>
    </row>
    <row r="21" spans="1:10" ht="15">
      <c r="A21" s="102"/>
      <c r="B21" s="114"/>
      <c r="C21" s="46">
        <v>120112</v>
      </c>
      <c r="D21" s="46" t="s">
        <v>30</v>
      </c>
      <c r="E21" s="116"/>
      <c r="F21" s="95"/>
      <c r="G21" s="98"/>
      <c r="H21" s="112"/>
      <c r="J21" s="60"/>
    </row>
    <row r="22" spans="1:10" ht="15">
      <c r="A22" s="102"/>
      <c r="B22" s="114"/>
      <c r="C22" s="46">
        <v>160107</v>
      </c>
      <c r="D22" s="46" t="s">
        <v>31</v>
      </c>
      <c r="E22" s="116"/>
      <c r="F22" s="95"/>
      <c r="G22" s="98"/>
      <c r="H22" s="112"/>
      <c r="J22" s="60"/>
    </row>
    <row r="23" spans="1:10" ht="15">
      <c r="A23" s="102"/>
      <c r="B23" s="114"/>
      <c r="C23" s="46">
        <v>160114</v>
      </c>
      <c r="D23" s="46" t="s">
        <v>32</v>
      </c>
      <c r="E23" s="116"/>
      <c r="F23" s="95"/>
      <c r="G23" s="98"/>
      <c r="H23" s="112"/>
      <c r="J23" s="60"/>
    </row>
    <row r="24" spans="1:10" ht="15">
      <c r="A24" s="102"/>
      <c r="B24" s="114"/>
      <c r="C24" s="46">
        <v>150110</v>
      </c>
      <c r="D24" s="46" t="s">
        <v>33</v>
      </c>
      <c r="E24" s="116"/>
      <c r="F24" s="95"/>
      <c r="G24" s="98"/>
      <c r="H24" s="112"/>
      <c r="J24" s="60"/>
    </row>
    <row r="25" spans="1:10" ht="15">
      <c r="A25" s="102"/>
      <c r="B25" s="114"/>
      <c r="C25" s="46">
        <v>150111</v>
      </c>
      <c r="D25" s="46" t="s">
        <v>34</v>
      </c>
      <c r="E25" s="116"/>
      <c r="F25" s="95"/>
      <c r="G25" s="98"/>
      <c r="H25" s="112"/>
      <c r="J25" s="60"/>
    </row>
    <row r="26" spans="1:10" ht="15">
      <c r="A26" s="102"/>
      <c r="B26" s="114"/>
      <c r="C26" s="46">
        <v>150202</v>
      </c>
      <c r="D26" s="46" t="s">
        <v>35</v>
      </c>
      <c r="E26" s="116"/>
      <c r="F26" s="95"/>
      <c r="G26" s="98"/>
      <c r="H26" s="112"/>
      <c r="J26" s="60"/>
    </row>
    <row r="27" spans="1:10" ht="15">
      <c r="A27" s="102"/>
      <c r="B27" s="114"/>
      <c r="C27" s="46">
        <v>200111</v>
      </c>
      <c r="D27" s="46" t="s">
        <v>36</v>
      </c>
      <c r="E27" s="116"/>
      <c r="F27" s="95"/>
      <c r="G27" s="98"/>
      <c r="H27" s="112"/>
      <c r="J27" s="60"/>
    </row>
    <row r="28" spans="1:10" ht="15">
      <c r="A28" s="102"/>
      <c r="B28" s="114"/>
      <c r="C28" s="46">
        <v>200139</v>
      </c>
      <c r="D28" s="46" t="s">
        <v>37</v>
      </c>
      <c r="E28" s="116"/>
      <c r="F28" s="95"/>
      <c r="G28" s="98"/>
      <c r="H28" s="112"/>
      <c r="J28" s="60"/>
    </row>
    <row r="29" spans="1:10" ht="15">
      <c r="A29" s="102"/>
      <c r="B29" s="114"/>
      <c r="C29" s="45" t="s">
        <v>38</v>
      </c>
      <c r="D29" s="46" t="s">
        <v>39</v>
      </c>
      <c r="E29" s="116"/>
      <c r="F29" s="95"/>
      <c r="G29" s="98"/>
      <c r="H29" s="112"/>
      <c r="J29" s="60"/>
    </row>
    <row r="30" spans="1:10" ht="15">
      <c r="A30" s="102"/>
      <c r="B30" s="114"/>
      <c r="C30" s="46">
        <v>170301</v>
      </c>
      <c r="D30" s="46" t="s">
        <v>40</v>
      </c>
      <c r="E30" s="116"/>
      <c r="F30" s="95"/>
      <c r="G30" s="98"/>
      <c r="H30" s="112"/>
      <c r="J30" s="60"/>
    </row>
    <row r="31" spans="1:10" ht="15">
      <c r="A31" s="103"/>
      <c r="B31" s="114"/>
      <c r="C31" s="46">
        <v>170503</v>
      </c>
      <c r="D31" s="46" t="s">
        <v>41</v>
      </c>
      <c r="E31" s="117"/>
      <c r="F31" s="96"/>
      <c r="G31" s="99"/>
      <c r="H31" s="113"/>
      <c r="J31" s="60"/>
    </row>
    <row r="32" spans="1:10" ht="15">
      <c r="A32" s="101">
        <v>12</v>
      </c>
      <c r="B32" s="104" t="s">
        <v>42</v>
      </c>
      <c r="C32" s="50">
        <v>150102</v>
      </c>
      <c r="D32" s="50" t="s">
        <v>43</v>
      </c>
      <c r="E32" s="105" t="s">
        <v>6</v>
      </c>
      <c r="F32" s="94">
        <v>4.13</v>
      </c>
      <c r="G32" s="97"/>
      <c r="H32" s="108">
        <f>F32*G32</f>
        <v>0</v>
      </c>
      <c r="J32" s="60"/>
    </row>
    <row r="33" spans="1:10" ht="15">
      <c r="A33" s="102"/>
      <c r="B33" s="104"/>
      <c r="C33" s="49" t="s">
        <v>19</v>
      </c>
      <c r="D33" s="50" t="s">
        <v>44</v>
      </c>
      <c r="E33" s="106"/>
      <c r="F33" s="95"/>
      <c r="G33" s="98"/>
      <c r="H33" s="109"/>
      <c r="J33" s="60"/>
    </row>
    <row r="34" spans="1:10" ht="15">
      <c r="A34" s="102"/>
      <c r="B34" s="104"/>
      <c r="C34" s="50">
        <v>200126</v>
      </c>
      <c r="D34" s="50" t="s">
        <v>45</v>
      </c>
      <c r="E34" s="106"/>
      <c r="F34" s="95"/>
      <c r="G34" s="98"/>
      <c r="H34" s="109"/>
      <c r="J34" s="60"/>
    </row>
    <row r="35" spans="1:10" ht="15">
      <c r="A35" s="102"/>
      <c r="B35" s="104"/>
      <c r="C35" s="49" t="s">
        <v>19</v>
      </c>
      <c r="D35" s="50" t="s">
        <v>46</v>
      </c>
      <c r="E35" s="106"/>
      <c r="F35" s="95"/>
      <c r="G35" s="98"/>
      <c r="H35" s="109"/>
      <c r="J35" s="60"/>
    </row>
    <row r="36" spans="1:10" ht="15">
      <c r="A36" s="103"/>
      <c r="B36" s="104"/>
      <c r="C36" s="49" t="s">
        <v>19</v>
      </c>
      <c r="D36" s="50" t="s">
        <v>47</v>
      </c>
      <c r="E36" s="107"/>
      <c r="F36" s="96"/>
      <c r="G36" s="99"/>
      <c r="H36" s="110"/>
      <c r="J36" s="60"/>
    </row>
    <row r="37" spans="1:10" ht="15">
      <c r="A37" s="101">
        <v>13</v>
      </c>
      <c r="B37" s="114" t="s">
        <v>48</v>
      </c>
      <c r="C37" s="46">
        <v>200203</v>
      </c>
      <c r="D37" s="46" t="s">
        <v>49</v>
      </c>
      <c r="E37" s="115" t="s">
        <v>6</v>
      </c>
      <c r="F37" s="94">
        <v>62.3</v>
      </c>
      <c r="G37" s="97"/>
      <c r="H37" s="111">
        <f>F37*G37</f>
        <v>0</v>
      </c>
      <c r="J37" s="60"/>
    </row>
    <row r="38" spans="1:10" ht="15">
      <c r="A38" s="103"/>
      <c r="B38" s="114"/>
      <c r="C38" s="46">
        <v>200302</v>
      </c>
      <c r="D38" s="46" t="s">
        <v>50</v>
      </c>
      <c r="E38" s="117"/>
      <c r="F38" s="96"/>
      <c r="G38" s="99"/>
      <c r="H38" s="113"/>
      <c r="J38" s="60"/>
    </row>
    <row r="39" spans="1:10" ht="15">
      <c r="A39" s="101">
        <v>14</v>
      </c>
      <c r="B39" s="104" t="s">
        <v>51</v>
      </c>
      <c r="C39" s="50">
        <v>200101</v>
      </c>
      <c r="D39" s="50" t="s">
        <v>52</v>
      </c>
      <c r="E39" s="105" t="s">
        <v>6</v>
      </c>
      <c r="F39" s="94">
        <v>26.81</v>
      </c>
      <c r="G39" s="97"/>
      <c r="H39" s="108">
        <f>F39*G39</f>
        <v>0</v>
      </c>
      <c r="J39" s="60"/>
    </row>
    <row r="40" spans="1:10" ht="15">
      <c r="A40" s="102"/>
      <c r="B40" s="104"/>
      <c r="C40" s="50">
        <v>200102</v>
      </c>
      <c r="D40" s="50" t="s">
        <v>53</v>
      </c>
      <c r="E40" s="106"/>
      <c r="F40" s="95"/>
      <c r="G40" s="98"/>
      <c r="H40" s="109"/>
      <c r="J40" s="60"/>
    </row>
    <row r="41" spans="1:10" ht="15">
      <c r="A41" s="102"/>
      <c r="B41" s="104"/>
      <c r="C41" s="50">
        <v>200201</v>
      </c>
      <c r="D41" s="50" t="s">
        <v>54</v>
      </c>
      <c r="E41" s="106"/>
      <c r="F41" s="95"/>
      <c r="G41" s="98"/>
      <c r="H41" s="109"/>
      <c r="J41" s="60"/>
    </row>
    <row r="42" spans="1:10" ht="15">
      <c r="A42" s="103"/>
      <c r="B42" s="104"/>
      <c r="C42" s="50">
        <v>200307</v>
      </c>
      <c r="D42" s="50" t="s">
        <v>55</v>
      </c>
      <c r="E42" s="107"/>
      <c r="F42" s="96"/>
      <c r="G42" s="99"/>
      <c r="H42" s="110"/>
      <c r="J42" s="60"/>
    </row>
    <row r="43" spans="1:10" ht="15">
      <c r="A43" s="101">
        <v>15</v>
      </c>
      <c r="B43" s="114" t="s">
        <v>56</v>
      </c>
      <c r="C43" s="46">
        <v>150106</v>
      </c>
      <c r="D43" s="46" t="s">
        <v>57</v>
      </c>
      <c r="E43" s="115" t="s">
        <v>6</v>
      </c>
      <c r="F43" s="94">
        <v>0.1</v>
      </c>
      <c r="G43" s="97"/>
      <c r="H43" s="111">
        <f>F43*G43</f>
        <v>0</v>
      </c>
      <c r="J43" s="60"/>
    </row>
    <row r="44" spans="1:10" ht="15">
      <c r="A44" s="102"/>
      <c r="B44" s="114"/>
      <c r="C44" s="45" t="s">
        <v>58</v>
      </c>
      <c r="D44" s="46" t="s">
        <v>59</v>
      </c>
      <c r="E44" s="116"/>
      <c r="F44" s="95"/>
      <c r="G44" s="98"/>
      <c r="H44" s="112"/>
      <c r="J44" s="60"/>
    </row>
    <row r="45" spans="1:10" ht="15">
      <c r="A45" s="102"/>
      <c r="B45" s="114"/>
      <c r="C45" s="46">
        <v>101103</v>
      </c>
      <c r="D45" s="46" t="s">
        <v>60</v>
      </c>
      <c r="E45" s="116"/>
      <c r="F45" s="95"/>
      <c r="G45" s="98"/>
      <c r="H45" s="112"/>
      <c r="J45" s="60"/>
    </row>
    <row r="46" spans="1:10" ht="15">
      <c r="A46" s="102"/>
      <c r="B46" s="114"/>
      <c r="C46" s="46">
        <v>101112</v>
      </c>
      <c r="D46" s="46" t="s">
        <v>61</v>
      </c>
      <c r="E46" s="116"/>
      <c r="F46" s="95"/>
      <c r="G46" s="98"/>
      <c r="H46" s="112"/>
      <c r="J46" s="60"/>
    </row>
    <row r="47" spans="1:10" ht="15">
      <c r="A47" s="102"/>
      <c r="B47" s="114"/>
      <c r="C47" s="46">
        <v>170201</v>
      </c>
      <c r="D47" s="46" t="s">
        <v>62</v>
      </c>
      <c r="E47" s="116"/>
      <c r="F47" s="95"/>
      <c r="G47" s="98"/>
      <c r="H47" s="112"/>
      <c r="J47" s="60"/>
    </row>
    <row r="48" spans="1:10" ht="15">
      <c r="A48" s="102"/>
      <c r="B48" s="114"/>
      <c r="C48" s="46">
        <v>170203</v>
      </c>
      <c r="D48" s="46" t="s">
        <v>63</v>
      </c>
      <c r="E48" s="116"/>
      <c r="F48" s="95"/>
      <c r="G48" s="98"/>
      <c r="H48" s="112"/>
      <c r="J48" s="60"/>
    </row>
    <row r="49" spans="1:10" ht="15">
      <c r="A49" s="103"/>
      <c r="B49" s="114"/>
      <c r="C49" s="46">
        <v>191201</v>
      </c>
      <c r="D49" s="46" t="s">
        <v>64</v>
      </c>
      <c r="E49" s="117"/>
      <c r="F49" s="96"/>
      <c r="G49" s="99"/>
      <c r="H49" s="113"/>
      <c r="J49" s="60"/>
    </row>
    <row r="50" spans="1:10" ht="15">
      <c r="A50" s="33">
        <v>16</v>
      </c>
      <c r="B50" s="2" t="s">
        <v>65</v>
      </c>
      <c r="C50" s="51">
        <v>160103</v>
      </c>
      <c r="D50" s="51" t="s">
        <v>66</v>
      </c>
      <c r="E50" s="52" t="s">
        <v>6</v>
      </c>
      <c r="F50" s="37">
        <v>5.82</v>
      </c>
      <c r="G50" s="14"/>
      <c r="H50" s="38">
        <f>F50*G50</f>
        <v>0</v>
      </c>
      <c r="J50" s="60"/>
    </row>
    <row r="51" spans="1:10" ht="15">
      <c r="A51" s="119">
        <v>17</v>
      </c>
      <c r="B51" s="122" t="s">
        <v>67</v>
      </c>
      <c r="C51" s="53">
        <v>170101</v>
      </c>
      <c r="D51" s="53" t="s">
        <v>68</v>
      </c>
      <c r="E51" s="123" t="s">
        <v>6</v>
      </c>
      <c r="F51" s="94">
        <v>4.5</v>
      </c>
      <c r="G51" s="97"/>
      <c r="H51" s="111">
        <f>F51*G51</f>
        <v>0</v>
      </c>
      <c r="J51" s="60"/>
    </row>
    <row r="52" spans="1:10" ht="15">
      <c r="A52" s="120"/>
      <c r="B52" s="122"/>
      <c r="C52" s="53">
        <v>170102</v>
      </c>
      <c r="D52" s="53" t="s">
        <v>69</v>
      </c>
      <c r="E52" s="124"/>
      <c r="F52" s="95"/>
      <c r="G52" s="98"/>
      <c r="H52" s="112"/>
      <c r="J52" s="60"/>
    </row>
    <row r="53" spans="1:10" ht="15">
      <c r="A53" s="120"/>
      <c r="B53" s="122"/>
      <c r="C53" s="53">
        <v>170107</v>
      </c>
      <c r="D53" s="53" t="s">
        <v>70</v>
      </c>
      <c r="E53" s="124"/>
      <c r="F53" s="95"/>
      <c r="G53" s="98"/>
      <c r="H53" s="112"/>
      <c r="J53" s="60"/>
    </row>
    <row r="54" spans="1:10" ht="15">
      <c r="A54" s="120"/>
      <c r="B54" s="122"/>
      <c r="C54" s="53">
        <v>170302</v>
      </c>
      <c r="D54" s="53" t="s">
        <v>71</v>
      </c>
      <c r="E54" s="124"/>
      <c r="F54" s="95"/>
      <c r="G54" s="98"/>
      <c r="H54" s="112"/>
      <c r="J54" s="60"/>
    </row>
    <row r="55" spans="1:10" ht="15">
      <c r="A55" s="121"/>
      <c r="B55" s="122"/>
      <c r="C55" s="53">
        <v>170504</v>
      </c>
      <c r="D55" s="53" t="s">
        <v>41</v>
      </c>
      <c r="E55" s="125"/>
      <c r="F55" s="96"/>
      <c r="G55" s="99"/>
      <c r="H55" s="113"/>
      <c r="J55" s="60"/>
    </row>
    <row r="56" spans="1:10" ht="15">
      <c r="A56" s="126">
        <v>18</v>
      </c>
      <c r="B56" s="104" t="s">
        <v>72</v>
      </c>
      <c r="C56" s="54">
        <v>170605</v>
      </c>
      <c r="D56" s="54" t="s">
        <v>73</v>
      </c>
      <c r="E56" s="129" t="s">
        <v>6</v>
      </c>
      <c r="F56" s="94">
        <v>3.8</v>
      </c>
      <c r="G56" s="130"/>
      <c r="H56" s="118">
        <f>F56*G56</f>
        <v>0</v>
      </c>
      <c r="J56" s="60"/>
    </row>
    <row r="57" spans="1:10" ht="15">
      <c r="A57" s="127"/>
      <c r="B57" s="104"/>
      <c r="C57" s="54">
        <v>170904</v>
      </c>
      <c r="D57" s="54" t="s">
        <v>74</v>
      </c>
      <c r="E57" s="129"/>
      <c r="F57" s="95"/>
      <c r="G57" s="130"/>
      <c r="H57" s="118"/>
      <c r="J57" s="60"/>
    </row>
    <row r="58" spans="1:10" ht="15">
      <c r="A58" s="128"/>
      <c r="B58" s="104"/>
      <c r="C58" s="55">
        <v>160122</v>
      </c>
      <c r="D58" s="55" t="s">
        <v>75</v>
      </c>
      <c r="E58" s="129"/>
      <c r="F58" s="96"/>
      <c r="G58" s="130"/>
      <c r="H58" s="118"/>
      <c r="J58" s="60"/>
    </row>
    <row r="59" spans="1:10" ht="15">
      <c r="A59" s="133">
        <v>19</v>
      </c>
      <c r="B59" s="136" t="s">
        <v>76</v>
      </c>
      <c r="C59" s="56">
        <v>200140</v>
      </c>
      <c r="D59" s="56" t="s">
        <v>77</v>
      </c>
      <c r="E59" s="122" t="s">
        <v>6</v>
      </c>
      <c r="F59" s="94">
        <v>0.04</v>
      </c>
      <c r="G59" s="130"/>
      <c r="H59" s="139"/>
      <c r="J59" s="60"/>
    </row>
    <row r="60" spans="1:10" ht="15">
      <c r="A60" s="134"/>
      <c r="B60" s="137"/>
      <c r="C60" s="56">
        <v>130208</v>
      </c>
      <c r="D60" s="56" t="s">
        <v>78</v>
      </c>
      <c r="E60" s="122"/>
      <c r="F60" s="95"/>
      <c r="G60" s="130"/>
      <c r="H60" s="139"/>
      <c r="J60" s="60"/>
    </row>
    <row r="61" spans="1:10" ht="15">
      <c r="A61" s="134"/>
      <c r="B61" s="137"/>
      <c r="C61" s="57">
        <v>170405</v>
      </c>
      <c r="D61" s="58" t="s">
        <v>79</v>
      </c>
      <c r="E61" s="122"/>
      <c r="F61" s="95"/>
      <c r="G61" s="130"/>
      <c r="H61" s="139"/>
      <c r="J61" s="60"/>
    </row>
    <row r="62" spans="1:10" ht="15">
      <c r="A62" s="135"/>
      <c r="B62" s="138"/>
      <c r="C62" s="57">
        <v>200140</v>
      </c>
      <c r="D62" s="58" t="s">
        <v>80</v>
      </c>
      <c r="E62" s="122"/>
      <c r="F62" s="96"/>
      <c r="G62" s="130"/>
      <c r="H62" s="139"/>
      <c r="J62" s="60"/>
    </row>
    <row r="63" ht="15">
      <c r="A63" s="3"/>
    </row>
    <row r="64" ht="15.75" thickBot="1">
      <c r="A64" s="3"/>
    </row>
    <row r="65" spans="1:8" ht="21.75" thickBot="1">
      <c r="A65" s="3"/>
      <c r="E65" s="131" t="s">
        <v>81</v>
      </c>
      <c r="F65" s="131"/>
      <c r="G65" s="131"/>
      <c r="H65" s="59">
        <f>SUM(H2:H9,H11:H62)</f>
        <v>0</v>
      </c>
    </row>
    <row r="66" ht="15">
      <c r="A66" s="3"/>
    </row>
    <row r="67" ht="15">
      <c r="A67" s="3"/>
    </row>
    <row r="68" spans="1:8" ht="15">
      <c r="A68" s="3"/>
      <c r="B68" s="132" t="s">
        <v>82</v>
      </c>
      <c r="C68" s="132"/>
      <c r="D68" s="132"/>
      <c r="E68" s="132"/>
      <c r="F68" s="132"/>
      <c r="G68" s="132"/>
      <c r="H68" s="132"/>
    </row>
    <row r="69" spans="1:8" ht="15">
      <c r="A69" s="3"/>
      <c r="B69" s="132"/>
      <c r="C69" s="132"/>
      <c r="D69" s="132"/>
      <c r="E69" s="132"/>
      <c r="F69" s="132"/>
      <c r="G69" s="132"/>
      <c r="H69" s="132"/>
    </row>
  </sheetData>
  <mergeCells count="57">
    <mergeCell ref="E65:G65"/>
    <mergeCell ref="B68:H69"/>
    <mergeCell ref="A59:A62"/>
    <mergeCell ref="B59:B62"/>
    <mergeCell ref="E59:E62"/>
    <mergeCell ref="F59:F62"/>
    <mergeCell ref="G59:G62"/>
    <mergeCell ref="H59:H62"/>
    <mergeCell ref="H56:H58"/>
    <mergeCell ref="A51:A55"/>
    <mergeCell ref="B51:B55"/>
    <mergeCell ref="E51:E55"/>
    <mergeCell ref="F51:F55"/>
    <mergeCell ref="G51:G55"/>
    <mergeCell ref="H51:H55"/>
    <mergeCell ref="A56:A58"/>
    <mergeCell ref="B56:B58"/>
    <mergeCell ref="E56:E58"/>
    <mergeCell ref="F56:F58"/>
    <mergeCell ref="G56:G58"/>
    <mergeCell ref="H43:H49"/>
    <mergeCell ref="A39:A42"/>
    <mergeCell ref="B39:B42"/>
    <mergeCell ref="E39:E42"/>
    <mergeCell ref="F39:F42"/>
    <mergeCell ref="G39:G42"/>
    <mergeCell ref="H39:H42"/>
    <mergeCell ref="A43:A49"/>
    <mergeCell ref="B43:B49"/>
    <mergeCell ref="E43:E49"/>
    <mergeCell ref="F43:F49"/>
    <mergeCell ref="G43:G49"/>
    <mergeCell ref="H37:H38"/>
    <mergeCell ref="A32:A36"/>
    <mergeCell ref="B32:B36"/>
    <mergeCell ref="E32:E36"/>
    <mergeCell ref="F32:F36"/>
    <mergeCell ref="G32:G36"/>
    <mergeCell ref="H32:H36"/>
    <mergeCell ref="A37:A38"/>
    <mergeCell ref="B37:B38"/>
    <mergeCell ref="E37:E38"/>
    <mergeCell ref="F37:F38"/>
    <mergeCell ref="G37:G38"/>
    <mergeCell ref="F19:F31"/>
    <mergeCell ref="G19:G31"/>
    <mergeCell ref="A10:H10"/>
    <mergeCell ref="A12:A18"/>
    <mergeCell ref="B12:B18"/>
    <mergeCell ref="E12:E18"/>
    <mergeCell ref="F12:F18"/>
    <mergeCell ref="G12:G18"/>
    <mergeCell ref="H12:H18"/>
    <mergeCell ref="H19:H31"/>
    <mergeCell ref="A19:A31"/>
    <mergeCell ref="B19:B31"/>
    <mergeCell ref="E19:E31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30" zoomScaleNormal="130" workbookViewId="0" topLeftCell="A4">
      <selection activeCell="I30" sqref="I30"/>
    </sheetView>
  </sheetViews>
  <sheetFormatPr defaultColWidth="9.140625" defaultRowHeight="15"/>
  <cols>
    <col min="1" max="1" width="7.7109375" style="0" customWidth="1"/>
    <col min="2" max="2" width="27.140625" style="0" customWidth="1"/>
    <col min="3" max="4" width="10.421875" style="0" customWidth="1"/>
    <col min="5" max="5" width="13.140625" style="0" customWidth="1"/>
    <col min="6" max="6" width="17.7109375" style="0" customWidth="1"/>
    <col min="7" max="7" width="8.8515625" style="0" bestFit="1" customWidth="1"/>
    <col min="8" max="8" width="15.28125" style="0" customWidth="1"/>
    <col min="9" max="9" width="13.8515625" style="0" customWidth="1"/>
  </cols>
  <sheetData>
    <row r="1" spans="2:7" ht="19.5" thickBot="1">
      <c r="B1" s="12" t="s">
        <v>102</v>
      </c>
      <c r="C1" s="12"/>
      <c r="D1" s="12"/>
      <c r="E1" s="12"/>
      <c r="F1" s="13"/>
      <c r="G1" s="13"/>
    </row>
    <row r="2" spans="4:9" ht="15.75" thickBot="1">
      <c r="D2" s="152" t="s">
        <v>88</v>
      </c>
      <c r="E2" s="153"/>
      <c r="F2" s="154"/>
      <c r="G2" s="150" t="s">
        <v>89</v>
      </c>
      <c r="H2" s="150"/>
      <c r="I2" s="151"/>
    </row>
    <row r="3" spans="1:9" ht="60">
      <c r="A3" s="61"/>
      <c r="B3" s="11" t="s">
        <v>87</v>
      </c>
      <c r="C3" s="15" t="s">
        <v>86</v>
      </c>
      <c r="D3" s="18" t="s">
        <v>3</v>
      </c>
      <c r="E3" s="9" t="s">
        <v>91</v>
      </c>
      <c r="F3" s="19" t="s">
        <v>100</v>
      </c>
      <c r="G3" s="21" t="s">
        <v>3</v>
      </c>
      <c r="H3" s="24" t="s">
        <v>92</v>
      </c>
      <c r="I3" s="22" t="s">
        <v>101</v>
      </c>
    </row>
    <row r="4" spans="1:9" ht="15">
      <c r="A4" s="155" t="s">
        <v>108</v>
      </c>
      <c r="B4" s="8" t="s">
        <v>84</v>
      </c>
      <c r="C4" s="16">
        <v>669</v>
      </c>
      <c r="D4" s="20" t="s">
        <v>90</v>
      </c>
      <c r="E4" s="9"/>
      <c r="F4" s="25">
        <f>C4*E4*365</f>
        <v>0</v>
      </c>
      <c r="G4" s="23" t="s">
        <v>90</v>
      </c>
      <c r="H4" s="9"/>
      <c r="I4" s="26">
        <f>C4*H4</f>
        <v>0</v>
      </c>
    </row>
    <row r="5" spans="1:9" ht="15">
      <c r="A5" s="155"/>
      <c r="B5" s="6">
        <v>770</v>
      </c>
      <c r="C5" s="17">
        <v>87</v>
      </c>
      <c r="D5" s="20" t="s">
        <v>90</v>
      </c>
      <c r="E5" s="7"/>
      <c r="F5" s="25">
        <f aca="true" t="shared" si="0" ref="F5:F28">C5*E5*365</f>
        <v>0</v>
      </c>
      <c r="G5" s="23" t="s">
        <v>90</v>
      </c>
      <c r="H5" s="7"/>
      <c r="I5" s="26">
        <f aca="true" t="shared" si="1" ref="I5:I28">C5*H5</f>
        <v>0</v>
      </c>
    </row>
    <row r="6" spans="1:9" ht="15">
      <c r="A6" s="155"/>
      <c r="B6" s="6">
        <v>660</v>
      </c>
      <c r="C6" s="17">
        <v>73</v>
      </c>
      <c r="D6" s="20" t="s">
        <v>90</v>
      </c>
      <c r="E6" s="7"/>
      <c r="F6" s="25">
        <f t="shared" si="0"/>
        <v>0</v>
      </c>
      <c r="G6" s="23" t="s">
        <v>90</v>
      </c>
      <c r="H6" s="7"/>
      <c r="I6" s="26">
        <f t="shared" si="1"/>
        <v>0</v>
      </c>
    </row>
    <row r="7" spans="1:9" ht="15">
      <c r="A7" s="155"/>
      <c r="B7" s="6">
        <v>360</v>
      </c>
      <c r="C7" s="17">
        <v>102</v>
      </c>
      <c r="D7" s="20" t="s">
        <v>90</v>
      </c>
      <c r="E7" s="7"/>
      <c r="F7" s="25">
        <f t="shared" si="0"/>
        <v>0</v>
      </c>
      <c r="G7" s="23" t="s">
        <v>90</v>
      </c>
      <c r="H7" s="7"/>
      <c r="I7" s="26">
        <f t="shared" si="1"/>
        <v>0</v>
      </c>
    </row>
    <row r="8" spans="1:9" ht="15">
      <c r="A8" s="155"/>
      <c r="B8" s="6">
        <v>240</v>
      </c>
      <c r="C8" s="17">
        <v>1240</v>
      </c>
      <c r="D8" s="20" t="s">
        <v>90</v>
      </c>
      <c r="E8" s="7"/>
      <c r="F8" s="25">
        <f t="shared" si="0"/>
        <v>0</v>
      </c>
      <c r="G8" s="23" t="s">
        <v>90</v>
      </c>
      <c r="H8" s="7"/>
      <c r="I8" s="26">
        <f t="shared" si="1"/>
        <v>0</v>
      </c>
    </row>
    <row r="9" spans="1:9" ht="15">
      <c r="A9" s="155"/>
      <c r="B9" s="6">
        <v>140</v>
      </c>
      <c r="C9" s="17">
        <v>532</v>
      </c>
      <c r="D9" s="20" t="s">
        <v>90</v>
      </c>
      <c r="E9" s="7"/>
      <c r="F9" s="25">
        <f t="shared" si="0"/>
        <v>0</v>
      </c>
      <c r="G9" s="23" t="s">
        <v>90</v>
      </c>
      <c r="H9" s="7"/>
      <c r="I9" s="26">
        <f t="shared" si="1"/>
        <v>0</v>
      </c>
    </row>
    <row r="10" spans="1:9" ht="15">
      <c r="A10" s="155"/>
      <c r="B10" s="6" t="s">
        <v>85</v>
      </c>
      <c r="C10" s="17">
        <v>4746</v>
      </c>
      <c r="D10" s="20" t="s">
        <v>90</v>
      </c>
      <c r="E10" s="7"/>
      <c r="F10" s="25">
        <f t="shared" si="0"/>
        <v>0</v>
      </c>
      <c r="G10" s="23" t="s">
        <v>90</v>
      </c>
      <c r="H10" s="7"/>
      <c r="I10" s="26">
        <f t="shared" si="1"/>
        <v>0</v>
      </c>
    </row>
    <row r="11" spans="1:9" ht="15">
      <c r="A11" s="156"/>
      <c r="B11" s="6">
        <v>80</v>
      </c>
      <c r="C11" s="17">
        <v>1241</v>
      </c>
      <c r="D11" s="20" t="s">
        <v>90</v>
      </c>
      <c r="E11" s="7"/>
      <c r="F11" s="25">
        <f t="shared" si="0"/>
        <v>0</v>
      </c>
      <c r="G11" s="23" t="s">
        <v>90</v>
      </c>
      <c r="H11" s="7"/>
      <c r="I11" s="26">
        <f t="shared" si="1"/>
        <v>0</v>
      </c>
    </row>
    <row r="12" spans="1:9" ht="15">
      <c r="A12" s="93"/>
      <c r="B12" s="65" t="s">
        <v>109</v>
      </c>
      <c r="C12" s="66">
        <v>474</v>
      </c>
      <c r="D12" s="64" t="s">
        <v>110</v>
      </c>
      <c r="E12" s="62" t="s">
        <v>110</v>
      </c>
      <c r="F12" s="62" t="s">
        <v>110</v>
      </c>
      <c r="G12" s="23" t="s">
        <v>90</v>
      </c>
      <c r="H12" s="7"/>
      <c r="I12" s="63">
        <f t="shared" si="1"/>
        <v>0</v>
      </c>
    </row>
    <row r="13" spans="1:9" ht="15">
      <c r="A13" s="157"/>
      <c r="B13" s="65" t="s">
        <v>111</v>
      </c>
      <c r="C13" s="66">
        <v>136</v>
      </c>
      <c r="D13" s="64" t="s">
        <v>110</v>
      </c>
      <c r="E13" s="62" t="s">
        <v>110</v>
      </c>
      <c r="F13" s="62" t="s">
        <v>110</v>
      </c>
      <c r="G13" s="23" t="s">
        <v>90</v>
      </c>
      <c r="H13" s="7"/>
      <c r="I13" s="63">
        <f t="shared" si="1"/>
        <v>0</v>
      </c>
    </row>
    <row r="14" spans="1:9" ht="15">
      <c r="A14" s="157"/>
      <c r="B14" s="68" t="s">
        <v>107</v>
      </c>
      <c r="C14" s="68">
        <v>1396</v>
      </c>
      <c r="D14" s="67" t="s">
        <v>90</v>
      </c>
      <c r="E14" s="7"/>
      <c r="F14" s="25">
        <f t="shared" si="0"/>
        <v>0</v>
      </c>
      <c r="G14" s="23" t="s">
        <v>90</v>
      </c>
      <c r="H14" s="9"/>
      <c r="I14" s="63">
        <f t="shared" si="1"/>
        <v>0</v>
      </c>
    </row>
    <row r="15" spans="1:9" ht="15.75" thickBot="1">
      <c r="A15" s="157"/>
      <c r="B15" s="69" t="s">
        <v>106</v>
      </c>
      <c r="C15" s="69">
        <v>29</v>
      </c>
      <c r="D15" s="70" t="s">
        <v>90</v>
      </c>
      <c r="E15" s="10"/>
      <c r="F15" s="25">
        <f t="shared" si="0"/>
        <v>0</v>
      </c>
      <c r="G15" s="23" t="s">
        <v>90</v>
      </c>
      <c r="H15" s="10"/>
      <c r="I15" s="63">
        <f t="shared" si="1"/>
        <v>0</v>
      </c>
    </row>
    <row r="16" spans="1:9" ht="15" customHeight="1">
      <c r="A16" s="140" t="s">
        <v>103</v>
      </c>
      <c r="B16" s="73">
        <v>1100</v>
      </c>
      <c r="C16" s="73">
        <v>290</v>
      </c>
      <c r="D16" s="74" t="s">
        <v>90</v>
      </c>
      <c r="E16" s="24"/>
      <c r="F16" s="25">
        <f t="shared" si="0"/>
        <v>0</v>
      </c>
      <c r="G16" s="23" t="s">
        <v>90</v>
      </c>
      <c r="H16" s="24"/>
      <c r="I16" s="75">
        <f t="shared" si="1"/>
        <v>0</v>
      </c>
    </row>
    <row r="17" spans="1:9" ht="15">
      <c r="A17" s="141"/>
      <c r="B17" s="68">
        <v>360</v>
      </c>
      <c r="C17" s="68">
        <v>1</v>
      </c>
      <c r="D17" s="71" t="s">
        <v>90</v>
      </c>
      <c r="E17" s="7"/>
      <c r="F17" s="25">
        <f t="shared" si="0"/>
        <v>0</v>
      </c>
      <c r="G17" s="23" t="s">
        <v>90</v>
      </c>
      <c r="H17" s="7"/>
      <c r="I17" s="76">
        <f t="shared" si="1"/>
        <v>0</v>
      </c>
    </row>
    <row r="18" spans="1:9" ht="15">
      <c r="A18" s="141"/>
      <c r="B18" s="68">
        <v>240</v>
      </c>
      <c r="C18" s="69">
        <v>15</v>
      </c>
      <c r="D18" s="71" t="s">
        <v>90</v>
      </c>
      <c r="E18" s="10"/>
      <c r="F18" s="25">
        <f t="shared" si="0"/>
        <v>0</v>
      </c>
      <c r="G18" s="23" t="s">
        <v>90</v>
      </c>
      <c r="H18" s="10"/>
      <c r="I18" s="63">
        <f t="shared" si="1"/>
        <v>0</v>
      </c>
    </row>
    <row r="19" spans="1:9" ht="15.75" thickBot="1">
      <c r="A19" s="142"/>
      <c r="B19" s="77">
        <v>120</v>
      </c>
      <c r="C19" s="78">
        <v>6</v>
      </c>
      <c r="D19" s="79" t="s">
        <v>90</v>
      </c>
      <c r="E19" s="80"/>
      <c r="F19" s="25">
        <f t="shared" si="0"/>
        <v>0</v>
      </c>
      <c r="G19" s="23" t="s">
        <v>90</v>
      </c>
      <c r="H19" s="80"/>
      <c r="I19" s="81">
        <f t="shared" si="1"/>
        <v>0</v>
      </c>
    </row>
    <row r="20" spans="1:9" ht="15">
      <c r="A20" s="143" t="s">
        <v>104</v>
      </c>
      <c r="B20" s="82">
        <v>1100</v>
      </c>
      <c r="C20" s="73">
        <v>306</v>
      </c>
      <c r="D20" s="74" t="s">
        <v>90</v>
      </c>
      <c r="E20" s="24"/>
      <c r="F20" s="25">
        <f t="shared" si="0"/>
        <v>0</v>
      </c>
      <c r="G20" s="23" t="s">
        <v>90</v>
      </c>
      <c r="H20" s="24"/>
      <c r="I20" s="75">
        <f t="shared" si="1"/>
        <v>0</v>
      </c>
    </row>
    <row r="21" spans="1:9" ht="15">
      <c r="A21" s="144"/>
      <c r="B21" s="68">
        <v>360</v>
      </c>
      <c r="C21" s="68">
        <v>11</v>
      </c>
      <c r="D21" s="71" t="s">
        <v>90</v>
      </c>
      <c r="E21" s="7"/>
      <c r="F21" s="25">
        <f t="shared" si="0"/>
        <v>0</v>
      </c>
      <c r="G21" s="23" t="s">
        <v>90</v>
      </c>
      <c r="H21" s="7"/>
      <c r="I21" s="76">
        <f t="shared" si="1"/>
        <v>0</v>
      </c>
    </row>
    <row r="22" spans="1:9" ht="15">
      <c r="A22" s="144"/>
      <c r="B22" s="68">
        <v>240</v>
      </c>
      <c r="C22" s="68">
        <v>36</v>
      </c>
      <c r="D22" s="71" t="s">
        <v>90</v>
      </c>
      <c r="E22" s="10"/>
      <c r="F22" s="25">
        <f t="shared" si="0"/>
        <v>0</v>
      </c>
      <c r="G22" s="23" t="s">
        <v>90</v>
      </c>
      <c r="H22" s="10"/>
      <c r="I22" s="63">
        <f t="shared" si="1"/>
        <v>0</v>
      </c>
    </row>
    <row r="23" spans="1:9" ht="15.75" thickBot="1">
      <c r="A23" s="145"/>
      <c r="B23" s="83">
        <v>120</v>
      </c>
      <c r="C23" s="83">
        <v>12</v>
      </c>
      <c r="D23" s="71" t="s">
        <v>90</v>
      </c>
      <c r="E23" s="80"/>
      <c r="F23" s="25">
        <f t="shared" si="0"/>
        <v>0</v>
      </c>
      <c r="G23" s="23" t="s">
        <v>90</v>
      </c>
      <c r="H23" s="80"/>
      <c r="I23" s="81">
        <f t="shared" si="1"/>
        <v>0</v>
      </c>
    </row>
    <row r="24" spans="1:9" ht="15" customHeight="1">
      <c r="A24" s="146" t="s">
        <v>105</v>
      </c>
      <c r="B24" s="82">
        <v>2100</v>
      </c>
      <c r="C24" s="82">
        <v>58</v>
      </c>
      <c r="D24" s="71" t="s">
        <v>90</v>
      </c>
      <c r="E24" s="24"/>
      <c r="F24" s="25">
        <f t="shared" si="0"/>
        <v>0</v>
      </c>
      <c r="G24" s="23" t="s">
        <v>90</v>
      </c>
      <c r="H24" s="24"/>
      <c r="I24" s="75">
        <f t="shared" si="1"/>
        <v>0</v>
      </c>
    </row>
    <row r="25" spans="1:9" ht="15" customHeight="1">
      <c r="A25" s="147"/>
      <c r="B25" s="85">
        <v>1800</v>
      </c>
      <c r="C25" s="85">
        <v>31</v>
      </c>
      <c r="D25" s="71" t="s">
        <v>90</v>
      </c>
      <c r="E25" s="9"/>
      <c r="F25" s="25">
        <f t="shared" si="0"/>
        <v>0</v>
      </c>
      <c r="G25" s="23" t="s">
        <v>90</v>
      </c>
      <c r="H25" s="9"/>
      <c r="I25" s="26">
        <f t="shared" si="1"/>
        <v>0</v>
      </c>
    </row>
    <row r="26" spans="1:9" ht="15" customHeight="1">
      <c r="A26" s="147"/>
      <c r="B26" s="85">
        <v>1100</v>
      </c>
      <c r="C26" s="85">
        <v>140</v>
      </c>
      <c r="D26" s="71" t="s">
        <v>90</v>
      </c>
      <c r="E26" s="9"/>
      <c r="F26" s="25">
        <f t="shared" si="0"/>
        <v>0</v>
      </c>
      <c r="G26" s="23" t="s">
        <v>90</v>
      </c>
      <c r="H26" s="9"/>
      <c r="I26" s="26">
        <f t="shared" si="1"/>
        <v>0</v>
      </c>
    </row>
    <row r="27" spans="1:9" ht="15">
      <c r="A27" s="148"/>
      <c r="B27" s="65">
        <v>240</v>
      </c>
      <c r="C27" s="65">
        <v>10</v>
      </c>
      <c r="D27" s="71" t="s">
        <v>90</v>
      </c>
      <c r="E27" s="7"/>
      <c r="F27" s="25">
        <f t="shared" si="0"/>
        <v>0</v>
      </c>
      <c r="G27" s="23" t="s">
        <v>90</v>
      </c>
      <c r="H27" s="7"/>
      <c r="I27" s="76">
        <f t="shared" si="1"/>
        <v>0</v>
      </c>
    </row>
    <row r="28" spans="1:9" ht="15.75" thickBot="1">
      <c r="A28" s="149"/>
      <c r="B28" s="84">
        <v>120</v>
      </c>
      <c r="C28" s="84">
        <v>7</v>
      </c>
      <c r="D28" s="71" t="s">
        <v>90</v>
      </c>
      <c r="E28" s="80"/>
      <c r="F28" s="25">
        <f t="shared" si="0"/>
        <v>0</v>
      </c>
      <c r="G28" s="23" t="s">
        <v>90</v>
      </c>
      <c r="H28" s="80"/>
      <c r="I28" s="81">
        <f t="shared" si="1"/>
        <v>0</v>
      </c>
    </row>
    <row r="29" spans="1:9" ht="15">
      <c r="A29" s="72"/>
      <c r="F29" s="158">
        <f>SUM(F4:F11,F14:F28)</f>
        <v>0</v>
      </c>
      <c r="I29" s="158">
        <f>SUM(I4:I28)</f>
        <v>0</v>
      </c>
    </row>
    <row r="30" ht="15">
      <c r="A30" s="72"/>
    </row>
    <row r="31" ht="15">
      <c r="A31" s="72"/>
    </row>
  </sheetData>
  <mergeCells count="7">
    <mergeCell ref="A16:A19"/>
    <mergeCell ref="A20:A23"/>
    <mergeCell ref="A24:A28"/>
    <mergeCell ref="G2:I2"/>
    <mergeCell ref="D2:F2"/>
    <mergeCell ref="A4:A11"/>
    <mergeCell ref="A12:A15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2021-05-27T11:20:07Z</cp:lastPrinted>
  <dcterms:created xsi:type="dcterms:W3CDTF">2021-01-22T08:45:54Z</dcterms:created>
  <dcterms:modified xsi:type="dcterms:W3CDTF">2021-07-13T05:14:55Z</dcterms:modified>
  <cp:category/>
  <cp:version/>
  <cp:contentType/>
  <cp:contentStatus/>
</cp:coreProperties>
</file>